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875" tabRatio="599" activeTab="0"/>
  </bookViews>
  <sheets>
    <sheet name="Orjentac 23 олс" sheetId="1" r:id="rId1"/>
    <sheet name="Strana 2" sheetId="2" r:id="rId2"/>
  </sheets>
  <definedNames/>
  <calcPr fullCalcOnLoad="1"/>
</workbook>
</file>

<file path=xl/sharedStrings.xml><?xml version="1.0" encoding="utf-8"?>
<sst xmlns="http://schemas.openxmlformats.org/spreadsheetml/2006/main" count="288" uniqueCount="173">
  <si>
    <t>Napomena</t>
  </si>
  <si>
    <t>Ж12</t>
  </si>
  <si>
    <t>Ред.бр</t>
  </si>
  <si>
    <t>Карегорија</t>
  </si>
  <si>
    <t>Пласмани</t>
  </si>
  <si>
    <t>Број такмичења</t>
  </si>
  <si>
    <t>Укупно медаља</t>
  </si>
  <si>
    <t>М21А</t>
  </si>
  <si>
    <t>Ж21Б</t>
  </si>
  <si>
    <t>М45</t>
  </si>
  <si>
    <t>Презиме</t>
  </si>
  <si>
    <t>Информацију припремио члан ПСК Челик, тренер у клубу Бранко Грујић</t>
  </si>
  <si>
    <t>М14</t>
  </si>
  <si>
    <t>Ж21А</t>
  </si>
  <si>
    <t>М21Е</t>
  </si>
  <si>
    <t>Изнад трећег и све трке које нису имале медаље</t>
  </si>
  <si>
    <t>златна</t>
  </si>
  <si>
    <t xml:space="preserve"> сребрна </t>
  </si>
  <si>
    <t xml:space="preserve"> бронза</t>
  </si>
  <si>
    <t>Ж16</t>
  </si>
  <si>
    <t>Ж35</t>
  </si>
  <si>
    <t>М35</t>
  </si>
  <si>
    <t>Ж45</t>
  </si>
  <si>
    <t xml:space="preserve">Ранковић </t>
  </si>
  <si>
    <t>Анка</t>
  </si>
  <si>
    <t xml:space="preserve"> Трајковић</t>
  </si>
  <si>
    <t>Марта</t>
  </si>
  <si>
    <t>Вучковић</t>
  </si>
  <si>
    <t>Мина</t>
  </si>
  <si>
    <t>Јана</t>
  </si>
  <si>
    <t>Милутиновић</t>
  </si>
  <si>
    <t>Илија</t>
  </si>
  <si>
    <t>Тасић</t>
  </si>
  <si>
    <t>Никола</t>
  </si>
  <si>
    <t>Лазар</t>
  </si>
  <si>
    <t>Сенка</t>
  </si>
  <si>
    <t>Васиљевић</t>
  </si>
  <si>
    <t>Милица</t>
  </si>
  <si>
    <t>Ангелина</t>
  </si>
  <si>
    <t>Ивковић</t>
  </si>
  <si>
    <t>Лана</t>
  </si>
  <si>
    <t>Немања</t>
  </si>
  <si>
    <t>Цветковић</t>
  </si>
  <si>
    <t>Васојевић</t>
  </si>
  <si>
    <t>Наташа</t>
  </si>
  <si>
    <t>Николић</t>
  </si>
  <si>
    <t>Саша</t>
  </si>
  <si>
    <t>Дејан</t>
  </si>
  <si>
    <t>Живојиновић</t>
  </si>
  <si>
    <t>Александар</t>
  </si>
  <si>
    <t xml:space="preserve">Трајковић </t>
  </si>
  <si>
    <t>Марија</t>
  </si>
  <si>
    <t>Милан</t>
  </si>
  <si>
    <t>Аранђеловић</t>
  </si>
  <si>
    <t>Биљана</t>
  </si>
  <si>
    <t>Милош</t>
  </si>
  <si>
    <t>Митровић</t>
  </si>
  <si>
    <t>Данијел</t>
  </si>
  <si>
    <t>Душан</t>
  </si>
  <si>
    <t>Драган</t>
  </si>
  <si>
    <t>Теодора</t>
  </si>
  <si>
    <t>Јовановић</t>
  </si>
  <si>
    <t>Александра</t>
  </si>
  <si>
    <t>Станкић</t>
  </si>
  <si>
    <t>Марина</t>
  </si>
  <si>
    <t xml:space="preserve"> Миловановић</t>
  </si>
  <si>
    <t>Небојша</t>
  </si>
  <si>
    <t>Павловић</t>
  </si>
  <si>
    <t xml:space="preserve"> Станисављевић</t>
  </si>
  <si>
    <t>Грујић</t>
  </si>
  <si>
    <t xml:space="preserve"> Јеремић</t>
  </si>
  <si>
    <t>Драгутин</t>
  </si>
  <si>
    <t>Бранко</t>
  </si>
  <si>
    <t>Раденковић</t>
  </si>
  <si>
    <t>Даринка</t>
  </si>
  <si>
    <t>2-с</t>
  </si>
  <si>
    <t>1-з</t>
  </si>
  <si>
    <t>3-б</t>
  </si>
  <si>
    <t>мп</t>
  </si>
  <si>
    <t>М70</t>
  </si>
  <si>
    <t>Ж65</t>
  </si>
  <si>
    <t>М16</t>
  </si>
  <si>
    <t>Ж55</t>
  </si>
  <si>
    <t>М55</t>
  </si>
  <si>
    <t>Мијатовић</t>
  </si>
  <si>
    <t xml:space="preserve"> Минић</t>
  </si>
  <si>
    <t>Михајло</t>
  </si>
  <si>
    <t>Величковић</t>
  </si>
  <si>
    <t>Сава</t>
  </si>
  <si>
    <t xml:space="preserve"> Николић</t>
  </si>
  <si>
    <t>Софија</t>
  </si>
  <si>
    <t>Ж18</t>
  </si>
  <si>
    <t>Ћорић</t>
  </si>
  <si>
    <t>Жељко</t>
  </si>
  <si>
    <t>Катарина</t>
  </si>
  <si>
    <t>Јелена</t>
  </si>
  <si>
    <t>М21Б</t>
  </si>
  <si>
    <t>Пантовић</t>
  </si>
  <si>
    <t>Тихомир</t>
  </si>
  <si>
    <t>Павић</t>
  </si>
  <si>
    <t>M21 Б</t>
  </si>
  <si>
    <t>Зоран</t>
  </si>
  <si>
    <t>Станковић</t>
  </si>
  <si>
    <t xml:space="preserve"> Вијатовић</t>
  </si>
  <si>
    <t>Мијаиловић</t>
  </si>
  <si>
    <t>М65</t>
  </si>
  <si>
    <t>Стојановић</t>
  </si>
  <si>
    <t>Јулија</t>
  </si>
  <si>
    <t>Бранковић</t>
  </si>
  <si>
    <t>Тамара</t>
  </si>
  <si>
    <t>Андрија</t>
  </si>
  <si>
    <t>Опен</t>
  </si>
  <si>
    <t>Радосављевић</t>
  </si>
  <si>
    <t>Нина</t>
  </si>
  <si>
    <t>Младеновић</t>
  </si>
  <si>
    <t>Алексеј</t>
  </si>
  <si>
    <t xml:space="preserve">Петровић </t>
  </si>
  <si>
    <t>Меланија</t>
  </si>
  <si>
    <t xml:space="preserve">Бецић </t>
  </si>
  <si>
    <t>Василије</t>
  </si>
  <si>
    <t xml:space="preserve">Рађен </t>
  </si>
  <si>
    <t>Бошковић</t>
  </si>
  <si>
    <t>Јокић</t>
  </si>
  <si>
    <t>Слободан</t>
  </si>
  <si>
    <t>Мирковић</t>
  </si>
  <si>
    <t>Јован</t>
  </si>
  <si>
    <t>Пласман на такмичењима на Првенствима Србије у  Оријентирингу за 2023.год. Чланова ПСК Челик                                                                                                    Prilog 7</t>
  </si>
  <si>
    <r>
      <t xml:space="preserve">Првенство Србије на средњим дистанцама и мем чика Душко, Бела река 13.5.2023.г., </t>
    </r>
    <r>
      <rPr>
        <b/>
        <sz val="9"/>
        <rFont val="Arial"/>
        <family val="2"/>
      </rPr>
      <t>ПС средња</t>
    </r>
  </si>
  <si>
    <r>
      <t xml:space="preserve">ПС у микс штафетама БГ Блок 70 и 70а 11.6.2023.год. </t>
    </r>
    <r>
      <rPr>
        <b/>
        <sz val="9"/>
        <rFont val="Arial"/>
        <family val="2"/>
      </rPr>
      <t>ПС микс штафете</t>
    </r>
  </si>
  <si>
    <t>1-з, 2//12</t>
  </si>
  <si>
    <t>4, 12//18</t>
  </si>
  <si>
    <t>7, 28//36</t>
  </si>
  <si>
    <t>1-з, 1//12</t>
  </si>
  <si>
    <t>4, 5//18</t>
  </si>
  <si>
    <t>6, 20//36</t>
  </si>
  <si>
    <t>7, 33//36</t>
  </si>
  <si>
    <t>6, 30//36</t>
  </si>
  <si>
    <t>6, 18//36</t>
  </si>
  <si>
    <t>6, 13//36</t>
  </si>
  <si>
    <t>1-з, 7//24</t>
  </si>
  <si>
    <t>1-з, 2//24</t>
  </si>
  <si>
    <t>7, 29//36</t>
  </si>
  <si>
    <t>4, 6//24</t>
  </si>
  <si>
    <t>5, 18//24</t>
  </si>
  <si>
    <t>7, 23//36</t>
  </si>
  <si>
    <t>4, 13//24</t>
  </si>
  <si>
    <t>бп, 12//24</t>
  </si>
  <si>
    <t>5, 1//24</t>
  </si>
  <si>
    <t>мп, 6//14</t>
  </si>
  <si>
    <r>
      <t xml:space="preserve">ПС дуга дистанца, Говедариште - Стража код Честобродице 10.9.2023.год. </t>
    </r>
    <r>
      <rPr>
        <b/>
        <sz val="9"/>
        <rFont val="Arial"/>
        <family val="2"/>
      </rPr>
      <t>ПС дуга</t>
    </r>
  </si>
  <si>
    <t>днф</t>
  </si>
  <si>
    <r>
      <t xml:space="preserve">ПС спринт дистанца, Нови БГ код арене блокови 25, 28 и 29. 17.9.2023.г </t>
    </r>
    <r>
      <rPr>
        <b/>
        <sz val="9"/>
        <rFont val="Arial"/>
        <family val="2"/>
      </rPr>
      <t>ПС Спринт</t>
    </r>
  </si>
  <si>
    <t>Филип</t>
  </si>
  <si>
    <t>М12</t>
  </si>
  <si>
    <t>Ема</t>
  </si>
  <si>
    <r>
      <t xml:space="preserve">ПС у штафетама, Миљаковачка шума БГ 22.10.2023.год. </t>
    </r>
    <r>
      <rPr>
        <b/>
        <sz val="9"/>
        <rFont val="Arial"/>
        <family val="2"/>
      </rPr>
      <t>ПС штафете</t>
    </r>
  </si>
  <si>
    <t>1-з, 2//8</t>
  </si>
  <si>
    <t>1-з, 1//8</t>
  </si>
  <si>
    <t>2-с, 5//10</t>
  </si>
  <si>
    <t>2-с, 4//10</t>
  </si>
  <si>
    <t>6, 14//27</t>
  </si>
  <si>
    <t>6, 12//27</t>
  </si>
  <si>
    <t>6,24//27</t>
  </si>
  <si>
    <t>2-с,6//14</t>
  </si>
  <si>
    <t>2-с, 3//14</t>
  </si>
  <si>
    <t>5, 8//17</t>
  </si>
  <si>
    <t>5, 11//14</t>
  </si>
  <si>
    <t>3-б, 3//6</t>
  </si>
  <si>
    <t>3-б, 6//6</t>
  </si>
  <si>
    <t>8 екипа Ч</t>
  </si>
  <si>
    <t>6 екипаЧ</t>
  </si>
  <si>
    <t>23.10.2023.год.</t>
  </si>
  <si>
    <r>
      <t xml:space="preserve"> На такмичењима за првенство Србије ПС укупно нас је учествовало 39 такмичара, од 54 регистрована (укључивши накнадно регистроване). Освојили смо  44 медаље: 20 златних 14 сребрних и 10 бронзаних (ако се и екипне воде по појединцу, као у овој табели),  а ако изузмемо екипне медаље </t>
    </r>
    <r>
      <rPr>
        <sz val="9"/>
        <color indexed="10"/>
        <rFont val="Arial"/>
        <family val="2"/>
      </rPr>
      <t>(исписано црвеним словима),</t>
    </r>
    <r>
      <rPr>
        <sz val="9"/>
        <rFont val="Arial"/>
        <family val="2"/>
      </rPr>
      <t xml:space="preserve"> а било их је 3 златне, две сребрнеи једна бронзанана. Онда имамо 32 појединачних у три дисциплине 14 златних, 10 сребрних и 8 бронзаних. Што значи да смо за клуб освјили 32 појединачне и 6 екипних, укупно 38. У табели се види успешност појединаца. Овде истичем допринос:Илије, Анке, Даринке, .... погледајте у табели. Није изостао ни допринос старијих чланова.,</t>
    </r>
  </si>
</sst>
</file>

<file path=xl/styles.xml><?xml version="1.0" encoding="utf-8"?>
<styleSheet xmlns="http://schemas.openxmlformats.org/spreadsheetml/2006/main">
  <numFmts count="2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sz val="9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34" borderId="22" xfId="0" applyNumberForma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35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0" fillId="34" borderId="10" xfId="0" applyNumberForma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0" fillId="37" borderId="22" xfId="0" applyNumberFormat="1" applyFill="1" applyBorder="1" applyAlignment="1">
      <alignment horizontal="center" vertical="center"/>
    </xf>
    <xf numFmtId="0" fontId="1" fillId="19" borderId="10" xfId="0" applyFont="1" applyFill="1" applyBorder="1" applyAlignment="1">
      <alignment horizontal="center" vertical="center"/>
    </xf>
    <xf numFmtId="0" fontId="1" fillId="19" borderId="10" xfId="0" applyFont="1" applyFill="1" applyBorder="1" applyAlignment="1">
      <alignment horizontal="center"/>
    </xf>
    <xf numFmtId="0" fontId="1" fillId="19" borderId="12" xfId="0" applyFont="1" applyFill="1" applyBorder="1" applyAlignment="1">
      <alignment horizontal="center" vertical="center"/>
    </xf>
    <xf numFmtId="0" fontId="1" fillId="19" borderId="15" xfId="0" applyFont="1" applyFill="1" applyBorder="1" applyAlignment="1">
      <alignment horizontal="center" vertical="center"/>
    </xf>
    <xf numFmtId="0" fontId="1" fillId="19" borderId="16" xfId="0" applyFont="1" applyFill="1" applyBorder="1" applyAlignment="1">
      <alignment horizontal="center" vertical="center" wrapText="1"/>
    </xf>
    <xf numFmtId="0" fontId="1" fillId="19" borderId="15" xfId="0" applyFont="1" applyFill="1" applyBorder="1" applyAlignment="1">
      <alignment horizontal="center" wrapText="1"/>
    </xf>
    <xf numFmtId="0" fontId="1" fillId="19" borderId="13" xfId="0" applyFont="1" applyFill="1" applyBorder="1" applyAlignment="1">
      <alignment horizontal="center" vertical="center"/>
    </xf>
    <xf numFmtId="0" fontId="1" fillId="19" borderId="11" xfId="0" applyFont="1" applyFill="1" applyBorder="1" applyAlignment="1">
      <alignment horizontal="center" vertical="center"/>
    </xf>
    <xf numFmtId="0" fontId="1" fillId="19" borderId="17" xfId="0" applyFont="1" applyFill="1" applyBorder="1" applyAlignment="1">
      <alignment horizontal="center" vertical="center" wrapText="1"/>
    </xf>
    <xf numFmtId="0" fontId="1" fillId="19" borderId="26" xfId="0" applyFont="1" applyFill="1" applyBorder="1" applyAlignment="1">
      <alignment horizontal="center"/>
    </xf>
    <xf numFmtId="0" fontId="1" fillId="19" borderId="21" xfId="0" applyFont="1" applyFill="1" applyBorder="1" applyAlignment="1">
      <alignment horizontal="center" vertical="center"/>
    </xf>
    <xf numFmtId="0" fontId="1" fillId="19" borderId="26" xfId="0" applyFont="1" applyFill="1" applyBorder="1" applyAlignment="1">
      <alignment horizontal="center" vertical="center"/>
    </xf>
    <xf numFmtId="0" fontId="1" fillId="19" borderId="18" xfId="0" applyFont="1" applyFill="1" applyBorder="1" applyAlignment="1">
      <alignment horizontal="center" vertical="center"/>
    </xf>
    <xf numFmtId="0" fontId="1" fillId="37" borderId="10" xfId="0" applyNumberFormat="1" applyFont="1" applyFill="1" applyBorder="1" applyAlignment="1">
      <alignment horizontal="center" vertical="center"/>
    </xf>
    <xf numFmtId="49" fontId="1" fillId="19" borderId="10" xfId="0" applyNumberFormat="1" applyFont="1" applyFill="1" applyBorder="1" applyAlignment="1">
      <alignment horizontal="center" vertical="center"/>
    </xf>
    <xf numFmtId="0" fontId="1" fillId="19" borderId="28" xfId="0" applyFont="1" applyFill="1" applyBorder="1" applyAlignment="1">
      <alignment horizontal="center" vertical="center"/>
    </xf>
    <xf numFmtId="0" fontId="41" fillId="36" borderId="15" xfId="0" applyFont="1" applyFill="1" applyBorder="1" applyAlignment="1">
      <alignment horizontal="center" vertical="center"/>
    </xf>
    <xf numFmtId="0" fontId="41" fillId="36" borderId="10" xfId="0" applyFont="1" applyFill="1" applyBorder="1" applyAlignment="1">
      <alignment horizontal="center" vertical="center"/>
    </xf>
    <xf numFmtId="16" fontId="41" fillId="36" borderId="15" xfId="0" applyNumberFormat="1" applyFont="1" applyFill="1" applyBorder="1" applyAlignment="1">
      <alignment horizontal="center" vertical="center"/>
    </xf>
    <xf numFmtId="0" fontId="41" fillId="36" borderId="11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7"/>
  <sheetViews>
    <sheetView tabSelected="1" zoomScale="130" zoomScaleNormal="130" zoomScalePageLayoutView="0" workbookViewId="0" topLeftCell="A46">
      <selection activeCell="E53" sqref="E53"/>
    </sheetView>
  </sheetViews>
  <sheetFormatPr defaultColWidth="9.140625" defaultRowHeight="12.75"/>
  <cols>
    <col min="1" max="1" width="4.57421875" style="1" customWidth="1"/>
    <col min="2" max="2" width="14.00390625" style="1" customWidth="1"/>
    <col min="3" max="3" width="13.140625" style="1" customWidth="1"/>
    <col min="4" max="4" width="7.8515625" style="1" customWidth="1"/>
    <col min="5" max="6" width="11.140625" style="1" customWidth="1"/>
    <col min="7" max="7" width="10.00390625" style="1" customWidth="1"/>
    <col min="8" max="8" width="9.7109375" style="1" customWidth="1"/>
    <col min="9" max="9" width="11.7109375" style="1" customWidth="1"/>
    <col min="10" max="10" width="6.57421875" style="1" customWidth="1"/>
    <col min="11" max="11" width="7.28125" style="1" customWidth="1"/>
    <col min="12" max="12" width="6.57421875" style="1" customWidth="1"/>
    <col min="13" max="13" width="7.7109375" style="1" customWidth="1"/>
    <col min="14" max="14" width="8.57421875" style="1" customWidth="1"/>
    <col min="15" max="15" width="6.140625" style="1" customWidth="1"/>
    <col min="16" max="16" width="23.421875" style="1" customWidth="1"/>
    <col min="17" max="16384" width="9.140625" style="1" customWidth="1"/>
  </cols>
  <sheetData>
    <row r="1" ht="6" customHeight="1" thickBot="1"/>
    <row r="2" spans="1:16" ht="40.5" customHeight="1" thickBot="1">
      <c r="A2" s="68" t="s">
        <v>126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</row>
    <row r="3" spans="1:16" ht="23.25" customHeight="1" thickBot="1">
      <c r="A3" s="71" t="s">
        <v>2</v>
      </c>
      <c r="B3" s="62" t="s">
        <v>10</v>
      </c>
      <c r="C3" s="63"/>
      <c r="D3" s="73" t="s">
        <v>3</v>
      </c>
      <c r="E3" s="73" t="s">
        <v>127</v>
      </c>
      <c r="F3" s="80" t="s">
        <v>128</v>
      </c>
      <c r="G3" s="84" t="s">
        <v>149</v>
      </c>
      <c r="H3" s="73" t="s">
        <v>151</v>
      </c>
      <c r="I3" s="58" t="s">
        <v>155</v>
      </c>
      <c r="J3" s="82" t="s">
        <v>4</v>
      </c>
      <c r="K3" s="83"/>
      <c r="L3" s="83"/>
      <c r="M3" s="83"/>
      <c r="N3" s="83"/>
      <c r="O3" s="83"/>
      <c r="P3" s="78" t="s">
        <v>0</v>
      </c>
    </row>
    <row r="4" spans="1:16" ht="108.75" customHeight="1" thickBot="1">
      <c r="A4" s="72"/>
      <c r="B4" s="64"/>
      <c r="C4" s="65"/>
      <c r="D4" s="74"/>
      <c r="E4" s="74"/>
      <c r="F4" s="81"/>
      <c r="G4" s="85"/>
      <c r="H4" s="74"/>
      <c r="I4" s="59"/>
      <c r="J4" s="13" t="s">
        <v>16</v>
      </c>
      <c r="K4" s="14" t="s">
        <v>17</v>
      </c>
      <c r="L4" s="14" t="s">
        <v>18</v>
      </c>
      <c r="M4" s="14" t="s">
        <v>6</v>
      </c>
      <c r="N4" s="14" t="s">
        <v>15</v>
      </c>
      <c r="O4" s="14" t="s">
        <v>5</v>
      </c>
      <c r="P4" s="79"/>
    </row>
    <row r="5" spans="1:16" ht="12.75">
      <c r="A5" s="16">
        <v>1</v>
      </c>
      <c r="B5" s="7" t="s">
        <v>23</v>
      </c>
      <c r="C5" s="7" t="s">
        <v>24</v>
      </c>
      <c r="D5" s="22" t="s">
        <v>1</v>
      </c>
      <c r="E5" s="26" t="s">
        <v>77</v>
      </c>
      <c r="F5" s="52" t="s">
        <v>129</v>
      </c>
      <c r="G5" s="17">
        <v>4</v>
      </c>
      <c r="H5" s="26" t="s">
        <v>77</v>
      </c>
      <c r="I5" s="54" t="s">
        <v>156</v>
      </c>
      <c r="J5" s="6">
        <v>2</v>
      </c>
      <c r="K5" s="7"/>
      <c r="L5" s="7">
        <v>2</v>
      </c>
      <c r="M5" s="7">
        <f>SUM(J5:L5)</f>
        <v>4</v>
      </c>
      <c r="N5" s="7">
        <v>1</v>
      </c>
      <c r="O5" s="7">
        <v>5</v>
      </c>
      <c r="P5" s="8"/>
    </row>
    <row r="6" spans="1:16" ht="12.75">
      <c r="A6" s="16">
        <f aca="true" t="shared" si="0" ref="A6:A67">SUM(A5+1)</f>
        <v>2</v>
      </c>
      <c r="B6" s="2" t="s">
        <v>25</v>
      </c>
      <c r="C6" s="2" t="s">
        <v>26</v>
      </c>
      <c r="D6" s="9" t="s">
        <v>19</v>
      </c>
      <c r="E6" s="9">
        <v>5</v>
      </c>
      <c r="F6" s="9" t="s">
        <v>130</v>
      </c>
      <c r="G6" s="9">
        <v>6</v>
      </c>
      <c r="H6" s="9"/>
      <c r="I6" s="53" t="s">
        <v>157</v>
      </c>
      <c r="J6" s="4">
        <v>1</v>
      </c>
      <c r="K6" s="2"/>
      <c r="L6" s="2"/>
      <c r="M6" s="7">
        <f aca="true" t="shared" si="1" ref="M6:M75">SUM(J6:L6)</f>
        <v>1</v>
      </c>
      <c r="N6" s="2">
        <v>3</v>
      </c>
      <c r="O6" s="7">
        <v>4</v>
      </c>
      <c r="P6" s="8"/>
    </row>
    <row r="7" spans="1:16" ht="12.75">
      <c r="A7" s="16">
        <f t="shared" si="0"/>
        <v>3</v>
      </c>
      <c r="B7" s="2" t="s">
        <v>27</v>
      </c>
      <c r="C7" s="2" t="s">
        <v>28</v>
      </c>
      <c r="D7" s="9" t="s">
        <v>19</v>
      </c>
      <c r="E7" s="9"/>
      <c r="F7" s="9" t="s">
        <v>131</v>
      </c>
      <c r="G7" s="9"/>
      <c r="H7" s="9"/>
      <c r="I7" s="9"/>
      <c r="J7" s="4"/>
      <c r="K7" s="2"/>
      <c r="L7" s="2"/>
      <c r="M7" s="7">
        <f t="shared" si="1"/>
        <v>0</v>
      </c>
      <c r="N7" s="2">
        <v>1</v>
      </c>
      <c r="O7" s="7">
        <v>1</v>
      </c>
      <c r="P7" s="8"/>
    </row>
    <row r="8" spans="1:16" ht="12.75">
      <c r="A8" s="35">
        <f t="shared" si="0"/>
        <v>4</v>
      </c>
      <c r="B8" s="36" t="s">
        <v>84</v>
      </c>
      <c r="C8" s="36" t="s">
        <v>29</v>
      </c>
      <c r="D8" s="37" t="s">
        <v>19</v>
      </c>
      <c r="E8" s="36"/>
      <c r="F8" s="36"/>
      <c r="G8" s="36"/>
      <c r="H8" s="36"/>
      <c r="I8" s="36"/>
      <c r="J8" s="38"/>
      <c r="K8" s="36"/>
      <c r="L8" s="36"/>
      <c r="M8" s="39">
        <f t="shared" si="1"/>
        <v>0</v>
      </c>
      <c r="N8" s="36"/>
      <c r="O8" s="39"/>
      <c r="P8" s="40"/>
    </row>
    <row r="9" spans="1:16" ht="12.75">
      <c r="A9" s="16">
        <f t="shared" si="0"/>
        <v>5</v>
      </c>
      <c r="B9" s="2" t="s">
        <v>30</v>
      </c>
      <c r="C9" s="2" t="s">
        <v>31</v>
      </c>
      <c r="D9" s="22" t="s">
        <v>12</v>
      </c>
      <c r="E9" s="27" t="s">
        <v>76</v>
      </c>
      <c r="F9" s="53" t="s">
        <v>132</v>
      </c>
      <c r="G9" s="27" t="s">
        <v>75</v>
      </c>
      <c r="H9" s="27" t="s">
        <v>76</v>
      </c>
      <c r="I9" s="53" t="s">
        <v>158</v>
      </c>
      <c r="J9" s="5">
        <v>3</v>
      </c>
      <c r="K9" s="3">
        <v>2</v>
      </c>
      <c r="L9" s="3"/>
      <c r="M9" s="7">
        <f t="shared" si="1"/>
        <v>5</v>
      </c>
      <c r="N9" s="3">
        <v>0</v>
      </c>
      <c r="O9" s="7">
        <v>5</v>
      </c>
      <c r="P9" s="8"/>
    </row>
    <row r="10" spans="1:16" ht="12.75">
      <c r="A10" s="35">
        <f t="shared" si="0"/>
        <v>6</v>
      </c>
      <c r="B10" s="36" t="s">
        <v>85</v>
      </c>
      <c r="C10" s="36" t="s">
        <v>86</v>
      </c>
      <c r="D10" s="41" t="s">
        <v>81</v>
      </c>
      <c r="E10" s="36"/>
      <c r="F10" s="36"/>
      <c r="G10" s="36"/>
      <c r="H10" s="36"/>
      <c r="I10" s="36"/>
      <c r="J10" s="42"/>
      <c r="K10" s="43"/>
      <c r="L10" s="43"/>
      <c r="M10" s="39">
        <f t="shared" si="1"/>
        <v>0</v>
      </c>
      <c r="N10" s="43">
        <v>0</v>
      </c>
      <c r="O10" s="39">
        <v>0</v>
      </c>
      <c r="P10" s="40"/>
    </row>
    <row r="11" spans="1:16" ht="12.75">
      <c r="A11" s="35">
        <f t="shared" si="0"/>
        <v>7</v>
      </c>
      <c r="B11" s="36" t="s">
        <v>32</v>
      </c>
      <c r="C11" s="36" t="s">
        <v>33</v>
      </c>
      <c r="D11" s="36" t="s">
        <v>81</v>
      </c>
      <c r="E11" s="36"/>
      <c r="F11" s="36"/>
      <c r="G11" s="36"/>
      <c r="H11" s="36"/>
      <c r="I11" s="36"/>
      <c r="J11" s="42"/>
      <c r="K11" s="43"/>
      <c r="L11" s="43"/>
      <c r="M11" s="39">
        <f t="shared" si="1"/>
        <v>0</v>
      </c>
      <c r="N11" s="43">
        <v>0</v>
      </c>
      <c r="O11" s="39">
        <v>0</v>
      </c>
      <c r="P11" s="40"/>
    </row>
    <row r="12" spans="1:16" ht="12.75">
      <c r="A12" s="16">
        <f t="shared" si="0"/>
        <v>8</v>
      </c>
      <c r="B12" s="2" t="s">
        <v>30</v>
      </c>
      <c r="C12" s="2" t="s">
        <v>34</v>
      </c>
      <c r="D12" s="9" t="s">
        <v>81</v>
      </c>
      <c r="E12" s="9">
        <v>11</v>
      </c>
      <c r="F12" s="9" t="s">
        <v>133</v>
      </c>
      <c r="G12" s="27" t="s">
        <v>75</v>
      </c>
      <c r="H12" s="27" t="s">
        <v>77</v>
      </c>
      <c r="I12" s="53" t="s">
        <v>159</v>
      </c>
      <c r="J12" s="5"/>
      <c r="K12" s="3">
        <v>2</v>
      </c>
      <c r="L12" s="3">
        <v>1</v>
      </c>
      <c r="M12" s="7">
        <f t="shared" si="1"/>
        <v>3</v>
      </c>
      <c r="N12" s="3">
        <v>2</v>
      </c>
      <c r="O12" s="7">
        <v>5</v>
      </c>
      <c r="P12" s="10"/>
    </row>
    <row r="13" spans="1:16" ht="12.75">
      <c r="A13" s="16">
        <f t="shared" si="0"/>
        <v>9</v>
      </c>
      <c r="B13" s="36" t="s">
        <v>87</v>
      </c>
      <c r="C13" s="36" t="s">
        <v>88</v>
      </c>
      <c r="D13" s="36" t="s">
        <v>81</v>
      </c>
      <c r="E13" s="36"/>
      <c r="F13" s="36"/>
      <c r="G13" s="36"/>
      <c r="H13" s="36"/>
      <c r="I13" s="36"/>
      <c r="J13" s="42"/>
      <c r="K13" s="43"/>
      <c r="L13" s="43"/>
      <c r="M13" s="39">
        <f t="shared" si="1"/>
        <v>0</v>
      </c>
      <c r="N13" s="43">
        <v>0</v>
      </c>
      <c r="O13" s="39">
        <v>0</v>
      </c>
      <c r="P13" s="44"/>
    </row>
    <row r="14" spans="1:16" ht="12.75">
      <c r="A14" s="16">
        <f t="shared" si="0"/>
        <v>10</v>
      </c>
      <c r="B14" s="2" t="s">
        <v>89</v>
      </c>
      <c r="C14" s="2" t="s">
        <v>90</v>
      </c>
      <c r="D14" s="22" t="s">
        <v>19</v>
      </c>
      <c r="E14" s="27" t="s">
        <v>76</v>
      </c>
      <c r="F14" s="9" t="s">
        <v>134</v>
      </c>
      <c r="G14" s="27" t="s">
        <v>75</v>
      </c>
      <c r="H14" s="9"/>
      <c r="I14" s="9"/>
      <c r="J14" s="5">
        <v>1</v>
      </c>
      <c r="K14" s="3">
        <v>1</v>
      </c>
      <c r="L14" s="3"/>
      <c r="M14" s="7">
        <f t="shared" si="1"/>
        <v>2</v>
      </c>
      <c r="N14" s="3">
        <v>1</v>
      </c>
      <c r="O14" s="7">
        <v>3</v>
      </c>
      <c r="P14" s="10"/>
    </row>
    <row r="15" spans="1:16" ht="12.75">
      <c r="A15" s="35">
        <f t="shared" si="0"/>
        <v>11</v>
      </c>
      <c r="B15" s="36" t="s">
        <v>23</v>
      </c>
      <c r="C15" s="36" t="s">
        <v>35</v>
      </c>
      <c r="D15" s="39" t="s">
        <v>91</v>
      </c>
      <c r="E15" s="36"/>
      <c r="F15" s="36"/>
      <c r="G15" s="36"/>
      <c r="H15" s="36"/>
      <c r="I15" s="36"/>
      <c r="J15" s="42"/>
      <c r="K15" s="43"/>
      <c r="L15" s="43"/>
      <c r="M15" s="39">
        <f t="shared" si="1"/>
        <v>0</v>
      </c>
      <c r="N15" s="43">
        <v>0</v>
      </c>
      <c r="O15" s="39">
        <v>0</v>
      </c>
      <c r="P15" s="44"/>
    </row>
    <row r="16" spans="1:16" ht="12.75">
      <c r="A16" s="16">
        <f t="shared" si="0"/>
        <v>12</v>
      </c>
      <c r="B16" s="2" t="s">
        <v>36</v>
      </c>
      <c r="C16" s="2" t="s">
        <v>37</v>
      </c>
      <c r="D16" s="29" t="s">
        <v>91</v>
      </c>
      <c r="E16" s="27" t="s">
        <v>76</v>
      </c>
      <c r="F16" s="9"/>
      <c r="G16" s="27" t="s">
        <v>75</v>
      </c>
      <c r="H16" s="9"/>
      <c r="I16" s="9"/>
      <c r="J16" s="5">
        <v>1</v>
      </c>
      <c r="K16" s="3">
        <v>1</v>
      </c>
      <c r="L16" s="2"/>
      <c r="M16" s="7">
        <f t="shared" si="1"/>
        <v>2</v>
      </c>
      <c r="N16" s="2">
        <v>0</v>
      </c>
      <c r="O16" s="2">
        <v>2</v>
      </c>
      <c r="P16" s="10"/>
    </row>
    <row r="17" spans="1:16" ht="12.75">
      <c r="A17" s="16">
        <f t="shared" si="0"/>
        <v>13</v>
      </c>
      <c r="B17" s="2" t="s">
        <v>27</v>
      </c>
      <c r="C17" s="2" t="s">
        <v>38</v>
      </c>
      <c r="D17" s="30" t="s">
        <v>19</v>
      </c>
      <c r="E17" s="9">
        <v>8</v>
      </c>
      <c r="F17" s="9"/>
      <c r="G17" s="9"/>
      <c r="H17" s="9">
        <v>9</v>
      </c>
      <c r="I17" s="9"/>
      <c r="J17" s="5"/>
      <c r="K17" s="15"/>
      <c r="L17" s="2"/>
      <c r="M17" s="7">
        <f t="shared" si="1"/>
        <v>0</v>
      </c>
      <c r="N17" s="2">
        <v>2</v>
      </c>
      <c r="O17" s="2">
        <v>2</v>
      </c>
      <c r="P17" s="10"/>
    </row>
    <row r="18" spans="1:16" ht="12.75">
      <c r="A18" s="16">
        <f t="shared" si="0"/>
        <v>14</v>
      </c>
      <c r="B18" s="2" t="s">
        <v>39</v>
      </c>
      <c r="C18" s="2" t="s">
        <v>40</v>
      </c>
      <c r="D18" s="22" t="s">
        <v>91</v>
      </c>
      <c r="E18" s="27" t="s">
        <v>75</v>
      </c>
      <c r="F18" s="9" t="s">
        <v>135</v>
      </c>
      <c r="G18" s="9" t="s">
        <v>150</v>
      </c>
      <c r="H18" s="9"/>
      <c r="I18" s="9"/>
      <c r="J18" s="5"/>
      <c r="K18" s="15">
        <v>1</v>
      </c>
      <c r="L18" s="2"/>
      <c r="M18" s="7">
        <f t="shared" si="1"/>
        <v>1</v>
      </c>
      <c r="N18" s="2">
        <v>2</v>
      </c>
      <c r="O18" s="2">
        <v>3</v>
      </c>
      <c r="P18" s="10"/>
    </row>
    <row r="19" spans="1:16" ht="12.75">
      <c r="A19" s="35">
        <f t="shared" si="0"/>
        <v>15</v>
      </c>
      <c r="B19" s="36" t="s">
        <v>106</v>
      </c>
      <c r="C19" s="36" t="s">
        <v>107</v>
      </c>
      <c r="D19" s="45" t="s">
        <v>91</v>
      </c>
      <c r="E19" s="36"/>
      <c r="F19" s="36"/>
      <c r="G19" s="36"/>
      <c r="H19" s="36"/>
      <c r="I19" s="36"/>
      <c r="J19" s="42"/>
      <c r="K19" s="46"/>
      <c r="L19" s="36"/>
      <c r="M19" s="39">
        <f t="shared" si="1"/>
        <v>0</v>
      </c>
      <c r="N19" s="36">
        <v>0</v>
      </c>
      <c r="O19" s="36">
        <v>0</v>
      </c>
      <c r="P19" s="44"/>
    </row>
    <row r="20" spans="1:16" ht="12.75">
      <c r="A20" s="35">
        <f t="shared" si="0"/>
        <v>16</v>
      </c>
      <c r="B20" s="36" t="s">
        <v>108</v>
      </c>
      <c r="C20" s="36" t="s">
        <v>109</v>
      </c>
      <c r="D20" s="45" t="s">
        <v>91</v>
      </c>
      <c r="E20" s="36"/>
      <c r="F20" s="36"/>
      <c r="G20" s="36"/>
      <c r="H20" s="36"/>
      <c r="I20" s="36"/>
      <c r="J20" s="42"/>
      <c r="K20" s="46"/>
      <c r="L20" s="36"/>
      <c r="M20" s="39">
        <f t="shared" si="1"/>
        <v>0</v>
      </c>
      <c r="N20" s="36">
        <v>0</v>
      </c>
      <c r="O20" s="36">
        <v>0</v>
      </c>
      <c r="P20" s="44"/>
    </row>
    <row r="21" spans="1:16" ht="12.75">
      <c r="A21" s="16">
        <f t="shared" si="0"/>
        <v>17</v>
      </c>
      <c r="B21" s="9" t="s">
        <v>92</v>
      </c>
      <c r="C21" s="9" t="s">
        <v>93</v>
      </c>
      <c r="D21" s="31" t="s">
        <v>14</v>
      </c>
      <c r="E21" s="9"/>
      <c r="F21" s="9"/>
      <c r="G21" s="27" t="s">
        <v>75</v>
      </c>
      <c r="H21" s="9"/>
      <c r="I21" s="9"/>
      <c r="J21" s="5"/>
      <c r="K21" s="15">
        <v>1</v>
      </c>
      <c r="L21" s="2"/>
      <c r="M21" s="7">
        <f t="shared" si="1"/>
        <v>1</v>
      </c>
      <c r="N21" s="2">
        <v>0</v>
      </c>
      <c r="O21" s="2">
        <v>1</v>
      </c>
      <c r="P21" s="10"/>
    </row>
    <row r="22" spans="1:16" ht="12.75">
      <c r="A22" s="16">
        <f t="shared" si="0"/>
        <v>18</v>
      </c>
      <c r="B22" s="2" t="s">
        <v>36</v>
      </c>
      <c r="C22" s="2" t="s">
        <v>41</v>
      </c>
      <c r="D22" s="22" t="s">
        <v>14</v>
      </c>
      <c r="E22" s="9">
        <v>18</v>
      </c>
      <c r="F22" s="9"/>
      <c r="G22" s="9"/>
      <c r="H22" s="9"/>
      <c r="I22" s="9"/>
      <c r="J22" s="5"/>
      <c r="K22" s="15"/>
      <c r="L22" s="2"/>
      <c r="M22" s="7">
        <f t="shared" si="1"/>
        <v>0</v>
      </c>
      <c r="N22" s="2">
        <v>1</v>
      </c>
      <c r="O22" s="2">
        <v>1</v>
      </c>
      <c r="P22" s="10"/>
    </row>
    <row r="23" spans="1:16" ht="12.75">
      <c r="A23" s="35">
        <f t="shared" si="0"/>
        <v>19</v>
      </c>
      <c r="B23" s="36" t="s">
        <v>42</v>
      </c>
      <c r="C23" s="36" t="s">
        <v>94</v>
      </c>
      <c r="D23" s="36" t="s">
        <v>13</v>
      </c>
      <c r="E23" s="36"/>
      <c r="F23" s="36"/>
      <c r="G23" s="36"/>
      <c r="H23" s="36"/>
      <c r="I23" s="36"/>
      <c r="J23" s="42"/>
      <c r="K23" s="46"/>
      <c r="L23" s="36"/>
      <c r="M23" s="39">
        <f t="shared" si="1"/>
        <v>0</v>
      </c>
      <c r="N23" s="36">
        <v>0</v>
      </c>
      <c r="O23" s="36">
        <v>0</v>
      </c>
      <c r="P23" s="44"/>
    </row>
    <row r="24" spans="1:16" ht="12.75">
      <c r="A24" s="16">
        <f t="shared" si="0"/>
        <v>20</v>
      </c>
      <c r="B24" s="2" t="s">
        <v>43</v>
      </c>
      <c r="C24" s="2" t="s">
        <v>44</v>
      </c>
      <c r="D24" s="22" t="s">
        <v>13</v>
      </c>
      <c r="E24" s="28" t="s">
        <v>77</v>
      </c>
      <c r="F24" s="11" t="s">
        <v>136</v>
      </c>
      <c r="G24" s="11">
        <v>10</v>
      </c>
      <c r="H24" s="11"/>
      <c r="I24" s="11"/>
      <c r="J24" s="5"/>
      <c r="K24" s="15"/>
      <c r="L24" s="2">
        <v>1</v>
      </c>
      <c r="M24" s="7">
        <f t="shared" si="1"/>
        <v>1</v>
      </c>
      <c r="N24" s="2">
        <v>2</v>
      </c>
      <c r="O24" s="2">
        <v>3</v>
      </c>
      <c r="P24" s="10"/>
    </row>
    <row r="25" spans="1:16" ht="12.75">
      <c r="A25" s="35">
        <f t="shared" si="0"/>
        <v>21</v>
      </c>
      <c r="B25" s="36" t="s">
        <v>48</v>
      </c>
      <c r="C25" s="36" t="s">
        <v>95</v>
      </c>
      <c r="D25" s="36" t="s">
        <v>13</v>
      </c>
      <c r="E25" s="43"/>
      <c r="F25" s="43"/>
      <c r="G25" s="43"/>
      <c r="H25" s="43"/>
      <c r="I25" s="43"/>
      <c r="J25" s="42"/>
      <c r="K25" s="46"/>
      <c r="L25" s="36"/>
      <c r="M25" s="39">
        <f t="shared" si="1"/>
        <v>0</v>
      </c>
      <c r="N25" s="36">
        <v>0</v>
      </c>
      <c r="O25" s="36">
        <v>0</v>
      </c>
      <c r="P25" s="44"/>
    </row>
    <row r="26" spans="1:16" ht="12.75">
      <c r="A26" s="16">
        <f t="shared" si="0"/>
        <v>22</v>
      </c>
      <c r="B26" s="2" t="s">
        <v>45</v>
      </c>
      <c r="C26" s="2" t="s">
        <v>46</v>
      </c>
      <c r="D26" s="32" t="s">
        <v>7</v>
      </c>
      <c r="E26" s="9">
        <v>15</v>
      </c>
      <c r="F26" s="9" t="s">
        <v>137</v>
      </c>
      <c r="G26" s="9">
        <v>10</v>
      </c>
      <c r="H26" s="9">
        <v>6</v>
      </c>
      <c r="I26" s="9" t="s">
        <v>160</v>
      </c>
      <c r="J26" s="5"/>
      <c r="K26" s="15"/>
      <c r="L26" s="2"/>
      <c r="M26" s="7">
        <f t="shared" si="1"/>
        <v>0</v>
      </c>
      <c r="N26" s="2">
        <v>5</v>
      </c>
      <c r="O26" s="2">
        <v>5</v>
      </c>
      <c r="P26" s="10"/>
    </row>
    <row r="27" spans="1:16" ht="12.75">
      <c r="A27" s="16">
        <f t="shared" si="0"/>
        <v>23</v>
      </c>
      <c r="B27" s="2" t="s">
        <v>23</v>
      </c>
      <c r="C27" s="2" t="s">
        <v>47</v>
      </c>
      <c r="D27" s="9" t="s">
        <v>7</v>
      </c>
      <c r="E27" s="27" t="s">
        <v>77</v>
      </c>
      <c r="F27" s="9" t="s">
        <v>138</v>
      </c>
      <c r="G27" s="9">
        <v>12</v>
      </c>
      <c r="H27" s="27" t="s">
        <v>76</v>
      </c>
      <c r="I27" s="9" t="s">
        <v>161</v>
      </c>
      <c r="J27" s="5">
        <v>1</v>
      </c>
      <c r="K27" s="15"/>
      <c r="L27" s="2">
        <v>1</v>
      </c>
      <c r="M27" s="7">
        <f t="shared" si="1"/>
        <v>2</v>
      </c>
      <c r="N27" s="2">
        <v>3</v>
      </c>
      <c r="O27" s="2">
        <v>5</v>
      </c>
      <c r="P27" s="10"/>
    </row>
    <row r="28" spans="1:16" ht="12.75">
      <c r="A28" s="16">
        <f t="shared" si="0"/>
        <v>24</v>
      </c>
      <c r="B28" s="2" t="s">
        <v>48</v>
      </c>
      <c r="C28" s="2" t="s">
        <v>49</v>
      </c>
      <c r="D28" s="22" t="s">
        <v>7</v>
      </c>
      <c r="E28" s="9">
        <v>21</v>
      </c>
      <c r="F28" s="9"/>
      <c r="G28" s="9" t="s">
        <v>150</v>
      </c>
      <c r="H28" s="9">
        <v>17</v>
      </c>
      <c r="I28" s="9"/>
      <c r="J28" s="5"/>
      <c r="K28" s="15"/>
      <c r="L28" s="2"/>
      <c r="M28" s="7">
        <f t="shared" si="1"/>
        <v>0</v>
      </c>
      <c r="N28" s="2">
        <v>3</v>
      </c>
      <c r="O28" s="2">
        <v>3</v>
      </c>
      <c r="P28" s="10"/>
    </row>
    <row r="29" spans="1:16" ht="12.75">
      <c r="A29" s="16">
        <f t="shared" si="0"/>
        <v>25</v>
      </c>
      <c r="B29" s="2" t="s">
        <v>50</v>
      </c>
      <c r="C29" s="2" t="s">
        <v>51</v>
      </c>
      <c r="D29" s="22" t="s">
        <v>8</v>
      </c>
      <c r="E29" s="9">
        <v>8</v>
      </c>
      <c r="F29" s="9"/>
      <c r="G29" s="9"/>
      <c r="H29" s="9"/>
      <c r="I29" s="9"/>
      <c r="J29" s="5"/>
      <c r="K29" s="15"/>
      <c r="L29" s="2"/>
      <c r="M29" s="7">
        <f t="shared" si="1"/>
        <v>0</v>
      </c>
      <c r="N29" s="2">
        <v>1</v>
      </c>
      <c r="O29" s="2">
        <v>1</v>
      </c>
      <c r="P29" s="10"/>
    </row>
    <row r="30" spans="1:16" ht="12.75">
      <c r="A30" s="16">
        <f t="shared" si="0"/>
        <v>26</v>
      </c>
      <c r="B30" s="11" t="s">
        <v>73</v>
      </c>
      <c r="C30" s="11" t="s">
        <v>74</v>
      </c>
      <c r="D30" s="9" t="s">
        <v>13</v>
      </c>
      <c r="E30" s="9">
        <v>4</v>
      </c>
      <c r="F30" s="53" t="s">
        <v>139</v>
      </c>
      <c r="G30" s="27" t="s">
        <v>76</v>
      </c>
      <c r="H30" s="27" t="s">
        <v>76</v>
      </c>
      <c r="I30" s="53" t="s">
        <v>163</v>
      </c>
      <c r="J30" s="5">
        <v>3</v>
      </c>
      <c r="K30" s="15">
        <v>1</v>
      </c>
      <c r="L30" s="2"/>
      <c r="M30" s="7">
        <f t="shared" si="1"/>
        <v>4</v>
      </c>
      <c r="N30" s="2">
        <v>1</v>
      </c>
      <c r="O30" s="2">
        <v>5</v>
      </c>
      <c r="P30" s="10"/>
    </row>
    <row r="31" spans="1:16" ht="12.75">
      <c r="A31" s="16">
        <f t="shared" si="0"/>
        <v>27</v>
      </c>
      <c r="B31" s="2" t="s">
        <v>73</v>
      </c>
      <c r="C31" s="2" t="s">
        <v>55</v>
      </c>
      <c r="D31" s="9" t="s">
        <v>96</v>
      </c>
      <c r="E31" s="9">
        <v>11</v>
      </c>
      <c r="F31" s="53" t="s">
        <v>140</v>
      </c>
      <c r="G31" s="9"/>
      <c r="H31" s="9">
        <v>5</v>
      </c>
      <c r="I31" s="53" t="s">
        <v>164</v>
      </c>
      <c r="J31" s="5">
        <v>1</v>
      </c>
      <c r="K31" s="15">
        <v>1</v>
      </c>
      <c r="L31" s="2"/>
      <c r="M31" s="7">
        <f t="shared" si="1"/>
        <v>2</v>
      </c>
      <c r="N31" s="2">
        <v>1</v>
      </c>
      <c r="O31" s="2">
        <v>3</v>
      </c>
      <c r="P31" s="10"/>
    </row>
    <row r="32" spans="1:16" ht="12.75">
      <c r="A32" s="16">
        <f t="shared" si="0"/>
        <v>28</v>
      </c>
      <c r="B32" s="23" t="s">
        <v>97</v>
      </c>
      <c r="C32" s="24" t="s">
        <v>98</v>
      </c>
      <c r="D32" s="22" t="s">
        <v>96</v>
      </c>
      <c r="E32" s="9"/>
      <c r="F32" s="9" t="s">
        <v>141</v>
      </c>
      <c r="G32" s="9"/>
      <c r="H32" s="9"/>
      <c r="I32" s="9"/>
      <c r="J32" s="5"/>
      <c r="K32" s="15"/>
      <c r="L32" s="2"/>
      <c r="M32" s="7">
        <f t="shared" si="1"/>
        <v>0</v>
      </c>
      <c r="N32" s="2">
        <v>1</v>
      </c>
      <c r="O32" s="2">
        <v>1</v>
      </c>
      <c r="P32" s="10"/>
    </row>
    <row r="33" spans="1:16" ht="12.75">
      <c r="A33" s="16">
        <f t="shared" si="0"/>
        <v>29</v>
      </c>
      <c r="B33" s="11" t="s">
        <v>99</v>
      </c>
      <c r="C33" s="11" t="s">
        <v>46</v>
      </c>
      <c r="D33" s="9" t="s">
        <v>100</v>
      </c>
      <c r="E33" s="9">
        <v>12</v>
      </c>
      <c r="F33" s="9" t="s">
        <v>142</v>
      </c>
      <c r="G33" s="9">
        <v>13</v>
      </c>
      <c r="H33" s="9"/>
      <c r="I33" s="9" t="s">
        <v>165</v>
      </c>
      <c r="J33" s="5"/>
      <c r="K33" s="15"/>
      <c r="L33" s="2"/>
      <c r="M33" s="7">
        <f t="shared" si="1"/>
        <v>0</v>
      </c>
      <c r="N33" s="2">
        <v>4</v>
      </c>
      <c r="O33" s="2">
        <v>4</v>
      </c>
      <c r="P33" s="10"/>
    </row>
    <row r="34" spans="1:16" ht="12.75">
      <c r="A34" s="16">
        <f t="shared" si="0"/>
        <v>30</v>
      </c>
      <c r="B34" s="11" t="s">
        <v>27</v>
      </c>
      <c r="C34" s="11" t="s">
        <v>101</v>
      </c>
      <c r="D34" s="31" t="s">
        <v>96</v>
      </c>
      <c r="E34" s="9">
        <v>16</v>
      </c>
      <c r="F34" s="9"/>
      <c r="G34" s="9"/>
      <c r="H34" s="9"/>
      <c r="I34" s="9"/>
      <c r="J34" s="5"/>
      <c r="K34" s="15"/>
      <c r="L34" s="2"/>
      <c r="M34" s="7">
        <f t="shared" si="1"/>
        <v>0</v>
      </c>
      <c r="N34" s="2">
        <v>1</v>
      </c>
      <c r="O34" s="2">
        <v>1</v>
      </c>
      <c r="P34" s="10"/>
    </row>
    <row r="35" spans="1:16" ht="12.75">
      <c r="A35" s="35">
        <f t="shared" si="0"/>
        <v>31</v>
      </c>
      <c r="B35" s="36" t="s">
        <v>84</v>
      </c>
      <c r="C35" s="36" t="s">
        <v>49</v>
      </c>
      <c r="D35" s="37" t="s">
        <v>96</v>
      </c>
      <c r="E35" s="36"/>
      <c r="F35" s="36"/>
      <c r="G35" s="36"/>
      <c r="H35" s="36"/>
      <c r="I35" s="36"/>
      <c r="J35" s="42"/>
      <c r="K35" s="46"/>
      <c r="L35" s="36"/>
      <c r="M35" s="39">
        <f t="shared" si="1"/>
        <v>0</v>
      </c>
      <c r="N35" s="36">
        <v>0</v>
      </c>
      <c r="O35" s="36">
        <v>0</v>
      </c>
      <c r="P35" s="44"/>
    </row>
    <row r="36" spans="1:16" ht="12.75">
      <c r="A36" s="16">
        <f t="shared" si="0"/>
        <v>32</v>
      </c>
      <c r="B36" s="2" t="s">
        <v>53</v>
      </c>
      <c r="C36" s="2" t="s">
        <v>54</v>
      </c>
      <c r="D36" s="9" t="s">
        <v>20</v>
      </c>
      <c r="E36" s="9"/>
      <c r="F36" s="9" t="s">
        <v>143</v>
      </c>
      <c r="G36" s="9">
        <v>7</v>
      </c>
      <c r="H36" s="9"/>
      <c r="I36" s="9"/>
      <c r="J36" s="5"/>
      <c r="K36" s="15"/>
      <c r="L36" s="2"/>
      <c r="M36" s="7">
        <f t="shared" si="1"/>
        <v>0</v>
      </c>
      <c r="N36" s="2">
        <v>2</v>
      </c>
      <c r="O36" s="2">
        <v>2</v>
      </c>
      <c r="P36" s="10"/>
    </row>
    <row r="37" spans="1:16" ht="12.75">
      <c r="A37" s="16">
        <f t="shared" si="0"/>
        <v>33</v>
      </c>
      <c r="B37" s="9" t="s">
        <v>102</v>
      </c>
      <c r="C37" s="9" t="s">
        <v>95</v>
      </c>
      <c r="D37" s="31" t="s">
        <v>20</v>
      </c>
      <c r="E37" s="9">
        <v>6</v>
      </c>
      <c r="F37" s="9"/>
      <c r="G37" s="27" t="s">
        <v>75</v>
      </c>
      <c r="H37" s="9"/>
      <c r="I37" s="9"/>
      <c r="J37" s="5"/>
      <c r="K37" s="15">
        <v>1</v>
      </c>
      <c r="L37" s="2"/>
      <c r="M37" s="7">
        <f t="shared" si="1"/>
        <v>1</v>
      </c>
      <c r="N37" s="2">
        <v>1</v>
      </c>
      <c r="O37" s="2">
        <v>2</v>
      </c>
      <c r="P37" s="10"/>
    </row>
    <row r="38" spans="1:16" ht="12.75">
      <c r="A38" s="16">
        <f t="shared" si="0"/>
        <v>34</v>
      </c>
      <c r="B38" s="2" t="s">
        <v>56</v>
      </c>
      <c r="C38" s="2" t="s">
        <v>57</v>
      </c>
      <c r="D38" s="22" t="s">
        <v>21</v>
      </c>
      <c r="E38" s="9">
        <v>6</v>
      </c>
      <c r="F38" s="9"/>
      <c r="G38" s="9">
        <v>6</v>
      </c>
      <c r="H38" s="9"/>
      <c r="I38" s="9"/>
      <c r="J38" s="5"/>
      <c r="K38" s="15"/>
      <c r="L38" s="2"/>
      <c r="M38" s="7">
        <f t="shared" si="1"/>
        <v>0</v>
      </c>
      <c r="N38" s="2">
        <v>2</v>
      </c>
      <c r="O38" s="2">
        <v>2</v>
      </c>
      <c r="P38" s="10"/>
    </row>
    <row r="39" spans="1:16" ht="12.75">
      <c r="A39" s="16">
        <f t="shared" si="0"/>
        <v>35</v>
      </c>
      <c r="B39" s="2" t="s">
        <v>61</v>
      </c>
      <c r="C39" s="2" t="s">
        <v>58</v>
      </c>
      <c r="D39" s="22" t="s">
        <v>21</v>
      </c>
      <c r="E39" s="9">
        <v>10</v>
      </c>
      <c r="F39" s="9" t="s">
        <v>78</v>
      </c>
      <c r="G39" s="9">
        <v>8</v>
      </c>
      <c r="H39" s="9"/>
      <c r="I39" s="9" t="s">
        <v>162</v>
      </c>
      <c r="J39" s="5"/>
      <c r="K39" s="15"/>
      <c r="L39" s="2"/>
      <c r="M39" s="7">
        <f t="shared" si="1"/>
        <v>0</v>
      </c>
      <c r="N39" s="2">
        <v>4</v>
      </c>
      <c r="O39" s="2">
        <v>4</v>
      </c>
      <c r="P39" s="10"/>
    </row>
    <row r="40" spans="1:16" ht="12.75">
      <c r="A40" s="35">
        <f t="shared" si="0"/>
        <v>36</v>
      </c>
      <c r="B40" s="36" t="s">
        <v>103</v>
      </c>
      <c r="C40" s="36" t="s">
        <v>49</v>
      </c>
      <c r="D40" s="37" t="s">
        <v>21</v>
      </c>
      <c r="E40" s="36"/>
      <c r="F40" s="36"/>
      <c r="G40" s="36"/>
      <c r="H40" s="36"/>
      <c r="I40" s="36"/>
      <c r="J40" s="42"/>
      <c r="K40" s="46"/>
      <c r="L40" s="36"/>
      <c r="M40" s="39">
        <f t="shared" si="1"/>
        <v>0</v>
      </c>
      <c r="N40" s="36">
        <v>0</v>
      </c>
      <c r="O40" s="36">
        <v>0</v>
      </c>
      <c r="P40" s="44"/>
    </row>
    <row r="41" spans="1:16" ht="12.75">
      <c r="A41" s="16">
        <f t="shared" si="0"/>
        <v>37</v>
      </c>
      <c r="B41" s="2" t="s">
        <v>104</v>
      </c>
      <c r="C41" s="2" t="s">
        <v>52</v>
      </c>
      <c r="D41" s="22" t="s">
        <v>21</v>
      </c>
      <c r="E41" s="9">
        <v>14</v>
      </c>
      <c r="F41" s="9" t="s">
        <v>144</v>
      </c>
      <c r="G41" s="9">
        <v>10</v>
      </c>
      <c r="H41" s="9"/>
      <c r="I41" s="9"/>
      <c r="J41" s="5"/>
      <c r="K41" s="15"/>
      <c r="L41" s="2"/>
      <c r="M41" s="7">
        <f t="shared" si="1"/>
        <v>0</v>
      </c>
      <c r="N41" s="2">
        <v>3</v>
      </c>
      <c r="O41" s="2">
        <v>3</v>
      </c>
      <c r="P41" s="10"/>
    </row>
    <row r="42" spans="1:16" ht="12.75">
      <c r="A42" s="16">
        <f t="shared" si="0"/>
        <v>38</v>
      </c>
      <c r="B42" s="9" t="s">
        <v>30</v>
      </c>
      <c r="C42" s="2" t="s">
        <v>60</v>
      </c>
      <c r="D42" s="22" t="s">
        <v>22</v>
      </c>
      <c r="E42" s="9">
        <v>5</v>
      </c>
      <c r="F42" s="9" t="s">
        <v>145</v>
      </c>
      <c r="G42" s="9">
        <v>5</v>
      </c>
      <c r="H42" s="27" t="s">
        <v>77</v>
      </c>
      <c r="I42" s="53" t="s">
        <v>167</v>
      </c>
      <c r="J42" s="5"/>
      <c r="K42" s="15"/>
      <c r="L42" s="2">
        <v>2</v>
      </c>
      <c r="M42" s="7">
        <f t="shared" si="1"/>
        <v>2</v>
      </c>
      <c r="N42" s="2">
        <v>3</v>
      </c>
      <c r="O42" s="2">
        <v>5</v>
      </c>
      <c r="P42" s="10"/>
    </row>
    <row r="43" spans="1:16" ht="12.75">
      <c r="A43" s="35">
        <f t="shared" si="0"/>
        <v>39</v>
      </c>
      <c r="B43" s="36" t="s">
        <v>63</v>
      </c>
      <c r="C43" s="36" t="s">
        <v>64</v>
      </c>
      <c r="D43" s="47" t="s">
        <v>22</v>
      </c>
      <c r="E43" s="43"/>
      <c r="F43" s="43"/>
      <c r="G43" s="43"/>
      <c r="H43" s="43"/>
      <c r="I43" s="43"/>
      <c r="J43" s="42"/>
      <c r="K43" s="46"/>
      <c r="L43" s="36"/>
      <c r="M43" s="39">
        <f t="shared" si="1"/>
        <v>0</v>
      </c>
      <c r="N43" s="36">
        <v>0</v>
      </c>
      <c r="O43" s="36">
        <v>0</v>
      </c>
      <c r="P43" s="44"/>
    </row>
    <row r="44" spans="1:16" ht="12.75">
      <c r="A44" s="16">
        <f t="shared" si="0"/>
        <v>40</v>
      </c>
      <c r="B44" s="2" t="s">
        <v>61</v>
      </c>
      <c r="C44" s="2" t="s">
        <v>62</v>
      </c>
      <c r="D44" s="22" t="s">
        <v>22</v>
      </c>
      <c r="E44" s="11">
        <v>7</v>
      </c>
      <c r="F44" s="11" t="s">
        <v>146</v>
      </c>
      <c r="G44" s="11">
        <v>7</v>
      </c>
      <c r="H44" s="11">
        <v>5</v>
      </c>
      <c r="I44" s="55" t="s">
        <v>168</v>
      </c>
      <c r="J44" s="5"/>
      <c r="K44" s="15"/>
      <c r="L44" s="2"/>
      <c r="M44" s="7">
        <f t="shared" si="1"/>
        <v>0</v>
      </c>
      <c r="N44" s="2">
        <v>4</v>
      </c>
      <c r="O44" s="2">
        <v>5</v>
      </c>
      <c r="P44" s="10"/>
    </row>
    <row r="45" spans="1:16" ht="12.75">
      <c r="A45" s="16">
        <f t="shared" si="0"/>
        <v>41</v>
      </c>
      <c r="B45" s="2" t="s">
        <v>65</v>
      </c>
      <c r="C45" s="2" t="s">
        <v>66</v>
      </c>
      <c r="D45" s="22" t="s">
        <v>9</v>
      </c>
      <c r="E45" s="11">
        <v>4</v>
      </c>
      <c r="F45" s="11"/>
      <c r="G45" s="11"/>
      <c r="H45" s="11"/>
      <c r="I45" s="11"/>
      <c r="J45" s="5"/>
      <c r="K45" s="15"/>
      <c r="L45" s="2"/>
      <c r="M45" s="7">
        <f t="shared" si="1"/>
        <v>0</v>
      </c>
      <c r="N45" s="2">
        <v>1</v>
      </c>
      <c r="O45" s="2">
        <v>1</v>
      </c>
      <c r="P45" s="10"/>
    </row>
    <row r="46" spans="1:16" ht="12.75">
      <c r="A46" s="16">
        <f t="shared" si="0"/>
        <v>42</v>
      </c>
      <c r="B46" s="2" t="s">
        <v>67</v>
      </c>
      <c r="C46" s="2" t="s">
        <v>59</v>
      </c>
      <c r="D46" s="22" t="s">
        <v>9</v>
      </c>
      <c r="E46" s="28" t="s">
        <v>76</v>
      </c>
      <c r="F46" s="11" t="s">
        <v>147</v>
      </c>
      <c r="G46" s="28" t="s">
        <v>77</v>
      </c>
      <c r="H46" s="11"/>
      <c r="I46" s="11"/>
      <c r="J46" s="5">
        <v>1</v>
      </c>
      <c r="K46" s="15"/>
      <c r="L46" s="2">
        <v>1</v>
      </c>
      <c r="M46" s="7">
        <f t="shared" si="1"/>
        <v>2</v>
      </c>
      <c r="N46" s="2">
        <v>1</v>
      </c>
      <c r="O46" s="2">
        <v>3</v>
      </c>
      <c r="P46" s="10"/>
    </row>
    <row r="47" spans="1:16" ht="12.75">
      <c r="A47" s="16">
        <f t="shared" si="0"/>
        <v>43</v>
      </c>
      <c r="B47" s="2" t="s">
        <v>32</v>
      </c>
      <c r="C47" s="2" t="s">
        <v>59</v>
      </c>
      <c r="D47" s="22" t="s">
        <v>9</v>
      </c>
      <c r="E47" s="11"/>
      <c r="F47" s="11"/>
      <c r="G47" s="11">
        <v>7</v>
      </c>
      <c r="H47" s="11"/>
      <c r="I47" s="11" t="s">
        <v>166</v>
      </c>
      <c r="J47" s="5"/>
      <c r="K47" s="15"/>
      <c r="L47" s="2"/>
      <c r="M47" s="7">
        <f t="shared" si="1"/>
        <v>0</v>
      </c>
      <c r="N47" s="2">
        <v>2</v>
      </c>
      <c r="O47" s="2">
        <v>2</v>
      </c>
      <c r="P47" s="10"/>
    </row>
    <row r="48" spans="1:16" ht="12.75">
      <c r="A48" s="16">
        <f t="shared" si="0"/>
        <v>44</v>
      </c>
      <c r="B48" s="2" t="s">
        <v>69</v>
      </c>
      <c r="C48" s="2" t="s">
        <v>54</v>
      </c>
      <c r="D48" s="22" t="s">
        <v>82</v>
      </c>
      <c r="E48" s="28" t="s">
        <v>76</v>
      </c>
      <c r="F48" s="11" t="s">
        <v>78</v>
      </c>
      <c r="G48" s="28" t="s">
        <v>76</v>
      </c>
      <c r="H48" s="28" t="s">
        <v>75</v>
      </c>
      <c r="I48" s="12"/>
      <c r="J48" s="5">
        <v>2</v>
      </c>
      <c r="K48" s="15">
        <v>1</v>
      </c>
      <c r="L48" s="2"/>
      <c r="M48" s="7">
        <f t="shared" si="1"/>
        <v>3</v>
      </c>
      <c r="N48" s="2">
        <v>1</v>
      </c>
      <c r="O48" s="2">
        <v>4</v>
      </c>
      <c r="P48" s="10"/>
    </row>
    <row r="49" spans="1:16" ht="12.75">
      <c r="A49" s="16">
        <f t="shared" si="0"/>
        <v>45</v>
      </c>
      <c r="B49" s="2" t="s">
        <v>70</v>
      </c>
      <c r="C49" s="9" t="s">
        <v>71</v>
      </c>
      <c r="D49" s="29" t="s">
        <v>83</v>
      </c>
      <c r="E49" s="11">
        <v>10</v>
      </c>
      <c r="F49" s="11"/>
      <c r="G49" s="11">
        <v>9</v>
      </c>
      <c r="H49" s="11"/>
      <c r="I49" s="12"/>
      <c r="J49" s="5"/>
      <c r="K49" s="15"/>
      <c r="L49" s="2"/>
      <c r="M49" s="7">
        <f t="shared" si="1"/>
        <v>0</v>
      </c>
      <c r="N49" s="2">
        <v>2</v>
      </c>
      <c r="O49" s="2">
        <v>2</v>
      </c>
      <c r="P49" s="10"/>
    </row>
    <row r="50" spans="1:16" ht="12.75">
      <c r="A50" s="35">
        <f t="shared" si="0"/>
        <v>46</v>
      </c>
      <c r="B50" s="43" t="s">
        <v>45</v>
      </c>
      <c r="C50" s="43" t="s">
        <v>101</v>
      </c>
      <c r="D50" s="47" t="s">
        <v>83</v>
      </c>
      <c r="E50" s="43"/>
      <c r="F50" s="43"/>
      <c r="G50" s="43"/>
      <c r="H50" s="43"/>
      <c r="I50" s="48"/>
      <c r="J50" s="42"/>
      <c r="K50" s="46"/>
      <c r="L50" s="36"/>
      <c r="M50" s="39">
        <f t="shared" si="1"/>
        <v>0</v>
      </c>
      <c r="N50" s="36">
        <v>0</v>
      </c>
      <c r="O50" s="36">
        <v>0</v>
      </c>
      <c r="P50" s="44"/>
    </row>
    <row r="51" spans="1:16" ht="12.75">
      <c r="A51" s="16">
        <f t="shared" si="0"/>
        <v>47</v>
      </c>
      <c r="B51" s="2" t="s">
        <v>68</v>
      </c>
      <c r="C51" s="2" t="s">
        <v>44</v>
      </c>
      <c r="D51" s="9" t="s">
        <v>80</v>
      </c>
      <c r="E51" s="9"/>
      <c r="F51" s="9"/>
      <c r="G51" s="27" t="s">
        <v>75</v>
      </c>
      <c r="H51" s="27" t="s">
        <v>76</v>
      </c>
      <c r="I51" s="12"/>
      <c r="J51" s="5">
        <v>1</v>
      </c>
      <c r="K51" s="15">
        <v>1</v>
      </c>
      <c r="L51" s="2"/>
      <c r="M51" s="7">
        <f t="shared" si="1"/>
        <v>2</v>
      </c>
      <c r="N51" s="2"/>
      <c r="O51" s="2">
        <v>2</v>
      </c>
      <c r="P51" s="10"/>
    </row>
    <row r="52" spans="1:16" ht="12.75">
      <c r="A52" s="16">
        <f t="shared" si="0"/>
        <v>48</v>
      </c>
      <c r="B52" s="9" t="s">
        <v>89</v>
      </c>
      <c r="C52" s="9" t="s">
        <v>59</v>
      </c>
      <c r="D52" s="29" t="s">
        <v>105</v>
      </c>
      <c r="E52" s="27" t="s">
        <v>76</v>
      </c>
      <c r="F52" s="9"/>
      <c r="G52" s="27" t="s">
        <v>75</v>
      </c>
      <c r="H52" s="9"/>
      <c r="I52" s="12"/>
      <c r="J52" s="5">
        <v>1</v>
      </c>
      <c r="K52" s="15">
        <v>1</v>
      </c>
      <c r="L52" s="2"/>
      <c r="M52" s="7">
        <f t="shared" si="1"/>
        <v>2</v>
      </c>
      <c r="N52" s="2"/>
      <c r="O52" s="2">
        <v>2</v>
      </c>
      <c r="P52" s="10"/>
    </row>
    <row r="53" spans="1:16" ht="12.75">
      <c r="A53" s="16">
        <f t="shared" si="0"/>
        <v>49</v>
      </c>
      <c r="B53" s="2" t="s">
        <v>42</v>
      </c>
      <c r="C53" s="2" t="s">
        <v>52</v>
      </c>
      <c r="D53" s="22" t="s">
        <v>105</v>
      </c>
      <c r="E53" s="27" t="s">
        <v>77</v>
      </c>
      <c r="F53" s="9"/>
      <c r="G53" s="27" t="s">
        <v>77</v>
      </c>
      <c r="H53" s="9"/>
      <c r="I53" s="12"/>
      <c r="J53" s="5"/>
      <c r="K53" s="15"/>
      <c r="L53" s="2">
        <v>2</v>
      </c>
      <c r="M53" s="7">
        <f t="shared" si="1"/>
        <v>2</v>
      </c>
      <c r="N53" s="2"/>
      <c r="O53" s="2">
        <v>2</v>
      </c>
      <c r="P53" s="10"/>
    </row>
    <row r="54" spans="1:16" ht="12.75">
      <c r="A54" s="16">
        <f t="shared" si="0"/>
        <v>50</v>
      </c>
      <c r="B54" s="2" t="s">
        <v>69</v>
      </c>
      <c r="C54" s="2" t="s">
        <v>72</v>
      </c>
      <c r="D54" s="9" t="s">
        <v>79</v>
      </c>
      <c r="E54" s="9" t="s">
        <v>78</v>
      </c>
      <c r="F54" s="9" t="s">
        <v>148</v>
      </c>
      <c r="G54" s="27" t="s">
        <v>76</v>
      </c>
      <c r="H54" s="27" t="s">
        <v>76</v>
      </c>
      <c r="I54" s="12"/>
      <c r="J54" s="5">
        <v>2</v>
      </c>
      <c r="K54" s="15"/>
      <c r="L54" s="2"/>
      <c r="M54" s="7">
        <f t="shared" si="1"/>
        <v>2</v>
      </c>
      <c r="N54" s="2">
        <v>2</v>
      </c>
      <c r="O54" s="2">
        <v>4</v>
      </c>
      <c r="P54" s="10"/>
    </row>
    <row r="55" spans="1:16" ht="12.75">
      <c r="A55" s="16">
        <f t="shared" si="0"/>
        <v>51</v>
      </c>
      <c r="B55" s="49" t="s">
        <v>97</v>
      </c>
      <c r="C55" s="50" t="s">
        <v>110</v>
      </c>
      <c r="D55" s="43" t="s">
        <v>111</v>
      </c>
      <c r="E55" s="36"/>
      <c r="F55" s="36"/>
      <c r="G55" s="43"/>
      <c r="H55" s="36"/>
      <c r="I55" s="48"/>
      <c r="J55" s="42"/>
      <c r="K55" s="46"/>
      <c r="L55" s="36"/>
      <c r="M55" s="39"/>
      <c r="N55" s="36"/>
      <c r="O55" s="36"/>
      <c r="P55" s="44"/>
    </row>
    <row r="56" spans="1:16" ht="12.75">
      <c r="A56" s="16">
        <f t="shared" si="0"/>
        <v>52</v>
      </c>
      <c r="B56" s="36" t="s">
        <v>112</v>
      </c>
      <c r="C56" s="36" t="s">
        <v>113</v>
      </c>
      <c r="D56" s="47" t="s">
        <v>111</v>
      </c>
      <c r="E56" s="36"/>
      <c r="F56" s="36"/>
      <c r="G56" s="43"/>
      <c r="H56" s="36"/>
      <c r="I56" s="48"/>
      <c r="J56" s="42"/>
      <c r="K56" s="46"/>
      <c r="L56" s="36"/>
      <c r="M56" s="39"/>
      <c r="N56" s="36"/>
      <c r="O56" s="36"/>
      <c r="P56" s="44"/>
    </row>
    <row r="57" spans="1:16" ht="12.75">
      <c r="A57" s="16">
        <f t="shared" si="0"/>
        <v>53</v>
      </c>
      <c r="B57" s="46" t="s">
        <v>114</v>
      </c>
      <c r="C57" s="51" t="s">
        <v>115</v>
      </c>
      <c r="D57" s="48" t="s">
        <v>111</v>
      </c>
      <c r="E57" s="43"/>
      <c r="F57" s="36"/>
      <c r="G57" s="43"/>
      <c r="H57" s="43"/>
      <c r="I57" s="48"/>
      <c r="J57" s="42"/>
      <c r="K57" s="46"/>
      <c r="L57" s="36"/>
      <c r="M57" s="39"/>
      <c r="N57" s="36"/>
      <c r="O57" s="36"/>
      <c r="P57" s="44"/>
    </row>
    <row r="58" spans="1:16" ht="12.75">
      <c r="A58" s="16">
        <f t="shared" si="0"/>
        <v>54</v>
      </c>
      <c r="B58" s="46" t="s">
        <v>116</v>
      </c>
      <c r="C58" s="51" t="s">
        <v>44</v>
      </c>
      <c r="D58" s="48" t="s">
        <v>111</v>
      </c>
      <c r="E58" s="43"/>
      <c r="F58" s="36"/>
      <c r="G58" s="43"/>
      <c r="H58" s="43"/>
      <c r="I58" s="48"/>
      <c r="J58" s="42"/>
      <c r="K58" s="46"/>
      <c r="L58" s="36"/>
      <c r="M58" s="39"/>
      <c r="N58" s="36"/>
      <c r="O58" s="36"/>
      <c r="P58" s="44"/>
    </row>
    <row r="59" spans="1:16" ht="12.75">
      <c r="A59" s="16">
        <f t="shared" si="0"/>
        <v>55</v>
      </c>
      <c r="B59" s="46" t="s">
        <v>48</v>
      </c>
      <c r="C59" s="51" t="s">
        <v>117</v>
      </c>
      <c r="D59" s="48" t="s">
        <v>111</v>
      </c>
      <c r="E59" s="43"/>
      <c r="F59" s="36"/>
      <c r="G59" s="43"/>
      <c r="H59" s="43"/>
      <c r="I59" s="48"/>
      <c r="J59" s="42"/>
      <c r="K59" s="46"/>
      <c r="L59" s="36"/>
      <c r="M59" s="39"/>
      <c r="N59" s="36"/>
      <c r="O59" s="36"/>
      <c r="P59" s="44"/>
    </row>
    <row r="60" spans="1:16" ht="12.75">
      <c r="A60" s="16">
        <f t="shared" si="0"/>
        <v>56</v>
      </c>
      <c r="B60" s="33" t="s">
        <v>61</v>
      </c>
      <c r="C60" s="34" t="s">
        <v>88</v>
      </c>
      <c r="D60" s="12" t="s">
        <v>111</v>
      </c>
      <c r="E60" s="11"/>
      <c r="F60" s="9"/>
      <c r="G60" s="11"/>
      <c r="H60" s="11">
        <v>10</v>
      </c>
      <c r="I60" s="12"/>
      <c r="J60" s="5"/>
      <c r="K60" s="15"/>
      <c r="L60" s="2"/>
      <c r="M60" s="7"/>
      <c r="N60" s="2">
        <v>1</v>
      </c>
      <c r="O60" s="2">
        <v>1</v>
      </c>
      <c r="P60" s="10"/>
    </row>
    <row r="61" spans="1:16" ht="12.75">
      <c r="A61" s="35">
        <f t="shared" si="0"/>
        <v>57</v>
      </c>
      <c r="B61" s="43" t="s">
        <v>118</v>
      </c>
      <c r="C61" s="43" t="s">
        <v>119</v>
      </c>
      <c r="D61" s="48" t="s">
        <v>111</v>
      </c>
      <c r="E61" s="43"/>
      <c r="F61" s="36"/>
      <c r="G61" s="43"/>
      <c r="H61" s="43"/>
      <c r="I61" s="48"/>
      <c r="J61" s="42"/>
      <c r="K61" s="46"/>
      <c r="L61" s="36"/>
      <c r="M61" s="39"/>
      <c r="N61" s="36"/>
      <c r="O61" s="36"/>
      <c r="P61" s="44"/>
    </row>
    <row r="62" spans="1:16" ht="12.75">
      <c r="A62" s="35">
        <f t="shared" si="0"/>
        <v>58</v>
      </c>
      <c r="B62" s="43" t="s">
        <v>120</v>
      </c>
      <c r="C62" s="43" t="s">
        <v>72</v>
      </c>
      <c r="D62" s="48" t="s">
        <v>111</v>
      </c>
      <c r="E62" s="43"/>
      <c r="F62" s="36"/>
      <c r="G62" s="43"/>
      <c r="H62" s="43"/>
      <c r="I62" s="48"/>
      <c r="J62" s="42"/>
      <c r="K62" s="46"/>
      <c r="L62" s="36"/>
      <c r="M62" s="39"/>
      <c r="N62" s="36"/>
      <c r="O62" s="36"/>
      <c r="P62" s="44"/>
    </row>
    <row r="63" spans="1:16" ht="12.75">
      <c r="A63" s="35">
        <f t="shared" si="0"/>
        <v>59</v>
      </c>
      <c r="B63" s="43" t="s">
        <v>121</v>
      </c>
      <c r="C63" s="43" t="s">
        <v>52</v>
      </c>
      <c r="D63" s="48" t="s">
        <v>111</v>
      </c>
      <c r="E63" s="43"/>
      <c r="F63" s="36"/>
      <c r="G63" s="43"/>
      <c r="H63" s="43"/>
      <c r="I63" s="48"/>
      <c r="J63" s="42"/>
      <c r="K63" s="46"/>
      <c r="L63" s="36"/>
      <c r="M63" s="39"/>
      <c r="N63" s="36"/>
      <c r="O63" s="36"/>
      <c r="P63" s="44"/>
    </row>
    <row r="64" spans="1:16" ht="12.75">
      <c r="A64" s="35">
        <f t="shared" si="0"/>
        <v>60</v>
      </c>
      <c r="B64" s="43" t="s">
        <v>116</v>
      </c>
      <c r="C64" s="43" t="s">
        <v>49</v>
      </c>
      <c r="D64" s="48" t="s">
        <v>111</v>
      </c>
      <c r="E64" s="43"/>
      <c r="F64" s="36"/>
      <c r="G64" s="43"/>
      <c r="H64" s="43"/>
      <c r="I64" s="48"/>
      <c r="J64" s="42"/>
      <c r="K64" s="46"/>
      <c r="L64" s="36"/>
      <c r="M64" s="39"/>
      <c r="N64" s="36"/>
      <c r="O64" s="36"/>
      <c r="P64" s="44"/>
    </row>
    <row r="65" spans="1:16" ht="12.75">
      <c r="A65" s="35">
        <f t="shared" si="0"/>
        <v>61</v>
      </c>
      <c r="B65" s="43" t="s">
        <v>122</v>
      </c>
      <c r="C65" s="43" t="s">
        <v>31</v>
      </c>
      <c r="D65" s="48" t="s">
        <v>111</v>
      </c>
      <c r="E65" s="43"/>
      <c r="F65" s="36"/>
      <c r="G65" s="43"/>
      <c r="H65" s="43"/>
      <c r="I65" s="48"/>
      <c r="J65" s="42"/>
      <c r="K65" s="46"/>
      <c r="L65" s="36"/>
      <c r="M65" s="39"/>
      <c r="N65" s="36"/>
      <c r="O65" s="36"/>
      <c r="P65" s="44"/>
    </row>
    <row r="66" spans="1:16" ht="12.75">
      <c r="A66" s="35">
        <f t="shared" si="0"/>
        <v>62</v>
      </c>
      <c r="B66" s="43" t="s">
        <v>112</v>
      </c>
      <c r="C66" s="43" t="s">
        <v>123</v>
      </c>
      <c r="D66" s="48" t="s">
        <v>111</v>
      </c>
      <c r="E66" s="43"/>
      <c r="F66" s="36"/>
      <c r="G66" s="43"/>
      <c r="H66" s="43"/>
      <c r="I66" s="48"/>
      <c r="J66" s="42"/>
      <c r="K66" s="46"/>
      <c r="L66" s="36"/>
      <c r="M66" s="39"/>
      <c r="N66" s="36"/>
      <c r="O66" s="36"/>
      <c r="P66" s="44"/>
    </row>
    <row r="67" spans="1:16" ht="12.75">
      <c r="A67" s="16">
        <f t="shared" si="0"/>
        <v>63</v>
      </c>
      <c r="B67" s="11" t="s">
        <v>124</v>
      </c>
      <c r="C67" s="11" t="s">
        <v>125</v>
      </c>
      <c r="D67" s="12" t="s">
        <v>96</v>
      </c>
      <c r="E67" s="11">
        <v>13</v>
      </c>
      <c r="F67" s="9"/>
      <c r="G67" s="11"/>
      <c r="H67" s="11"/>
      <c r="I67" s="12"/>
      <c r="J67" s="5"/>
      <c r="K67" s="15"/>
      <c r="L67" s="2"/>
      <c r="M67" s="7"/>
      <c r="N67" s="2">
        <v>1</v>
      </c>
      <c r="O67" s="2">
        <v>1</v>
      </c>
      <c r="P67" s="10"/>
    </row>
    <row r="68" spans="1:16" ht="12.75">
      <c r="A68" s="35">
        <f>SUM(A67+1)</f>
        <v>64</v>
      </c>
      <c r="B68" s="43" t="s">
        <v>112</v>
      </c>
      <c r="C68" s="43" t="s">
        <v>154</v>
      </c>
      <c r="D68" s="48" t="s">
        <v>1</v>
      </c>
      <c r="E68" s="36"/>
      <c r="F68" s="36"/>
      <c r="G68" s="43"/>
      <c r="H68" s="43"/>
      <c r="I68" s="48"/>
      <c r="J68" s="42"/>
      <c r="K68" s="46"/>
      <c r="L68" s="36"/>
      <c r="M68" s="39"/>
      <c r="N68" s="36"/>
      <c r="O68" s="36"/>
      <c r="P68" s="44"/>
    </row>
    <row r="69" spans="1:16" ht="12.75">
      <c r="A69" s="16">
        <f>SUM(A68+1)</f>
        <v>65</v>
      </c>
      <c r="B69" s="3" t="s">
        <v>45</v>
      </c>
      <c r="C69" s="3" t="s">
        <v>152</v>
      </c>
      <c r="D69" s="12" t="s">
        <v>153</v>
      </c>
      <c r="E69" s="9"/>
      <c r="F69" s="9"/>
      <c r="G69" s="11"/>
      <c r="H69" s="11">
        <v>12</v>
      </c>
      <c r="I69" s="12"/>
      <c r="J69" s="5"/>
      <c r="K69" s="15"/>
      <c r="L69" s="2"/>
      <c r="M69" s="7"/>
      <c r="N69" s="2">
        <v>1</v>
      </c>
      <c r="O69" s="2">
        <v>1</v>
      </c>
      <c r="P69" s="10"/>
    </row>
    <row r="70" spans="1:16" ht="12.75">
      <c r="A70" s="25"/>
      <c r="B70" s="3"/>
      <c r="C70" s="3"/>
      <c r="D70" s="12"/>
      <c r="E70" s="9"/>
      <c r="F70" s="56" t="s">
        <v>169</v>
      </c>
      <c r="G70" s="11"/>
      <c r="H70" s="11"/>
      <c r="I70" s="57" t="s">
        <v>170</v>
      </c>
      <c r="J70" s="5"/>
      <c r="K70" s="15"/>
      <c r="L70" s="2"/>
      <c r="M70" s="7"/>
      <c r="N70" s="2"/>
      <c r="O70" s="2"/>
      <c r="P70" s="10"/>
    </row>
    <row r="71" spans="1:16" ht="12.75">
      <c r="A71" s="25"/>
      <c r="B71" s="3"/>
      <c r="C71" s="3"/>
      <c r="D71" s="12"/>
      <c r="E71" s="9"/>
      <c r="F71" s="9"/>
      <c r="G71" s="11"/>
      <c r="H71" s="11"/>
      <c r="I71" s="12"/>
      <c r="J71" s="5"/>
      <c r="K71" s="15"/>
      <c r="L71" s="2"/>
      <c r="M71" s="7"/>
      <c r="N71" s="2"/>
      <c r="O71" s="2"/>
      <c r="P71" s="10"/>
    </row>
    <row r="72" spans="1:16" ht="12.75">
      <c r="A72" s="25"/>
      <c r="B72" s="11"/>
      <c r="C72" s="11"/>
      <c r="D72" s="12"/>
      <c r="E72" s="9"/>
      <c r="F72" s="9"/>
      <c r="G72" s="11"/>
      <c r="H72" s="11"/>
      <c r="I72" s="12"/>
      <c r="J72" s="5"/>
      <c r="K72" s="15"/>
      <c r="L72" s="2"/>
      <c r="M72" s="7"/>
      <c r="N72" s="2"/>
      <c r="O72" s="2"/>
      <c r="P72" s="10"/>
    </row>
    <row r="73" spans="1:16" ht="12.75">
      <c r="A73" s="25"/>
      <c r="B73" s="11"/>
      <c r="C73" s="11"/>
      <c r="D73" s="12"/>
      <c r="E73" s="9"/>
      <c r="F73" s="9"/>
      <c r="G73" s="11"/>
      <c r="H73" s="11"/>
      <c r="I73" s="12"/>
      <c r="J73" s="5"/>
      <c r="K73" s="15"/>
      <c r="L73" s="2"/>
      <c r="M73" s="7"/>
      <c r="N73" s="2"/>
      <c r="O73" s="2"/>
      <c r="P73" s="10"/>
    </row>
    <row r="74" spans="1:16" ht="12.75">
      <c r="A74" s="25"/>
      <c r="B74" s="9"/>
      <c r="C74" s="9"/>
      <c r="D74" s="9"/>
      <c r="E74" s="9"/>
      <c r="F74" s="9"/>
      <c r="G74" s="11"/>
      <c r="H74" s="11"/>
      <c r="I74" s="12"/>
      <c r="J74" s="5"/>
      <c r="K74" s="15"/>
      <c r="L74" s="2"/>
      <c r="M74" s="7">
        <f t="shared" si="1"/>
        <v>0</v>
      </c>
      <c r="N74" s="2"/>
      <c r="O74" s="2"/>
      <c r="P74" s="10"/>
    </row>
    <row r="75" spans="1:16" ht="13.5" thickBot="1">
      <c r="A75" s="16"/>
      <c r="B75" s="7"/>
      <c r="C75" s="7"/>
      <c r="D75" s="18"/>
      <c r="E75" s="11"/>
      <c r="F75" s="11"/>
      <c r="G75" s="11"/>
      <c r="H75" s="11"/>
      <c r="I75" s="12"/>
      <c r="J75" s="5">
        <f>SUM(J5:J74)</f>
        <v>20</v>
      </c>
      <c r="K75" s="5">
        <f>SUM(K5:K74)</f>
        <v>14</v>
      </c>
      <c r="L75" s="5">
        <f>SUM(L5:L74)</f>
        <v>10</v>
      </c>
      <c r="M75" s="7">
        <f t="shared" si="1"/>
        <v>44</v>
      </c>
      <c r="N75" s="5">
        <f>SUM(N5:N74)</f>
        <v>66</v>
      </c>
      <c r="O75" s="5">
        <f>SUM(O5:O74)</f>
        <v>111</v>
      </c>
      <c r="P75" s="10"/>
    </row>
    <row r="76" spans="1:16" ht="60" customHeight="1" thickBot="1">
      <c r="A76" s="75" t="s">
        <v>172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7"/>
    </row>
    <row r="77" spans="1:14" ht="13.5" customHeight="1" thickBot="1">
      <c r="A77" s="60" t="s">
        <v>171</v>
      </c>
      <c r="B77" s="61"/>
      <c r="C77" s="21"/>
      <c r="D77" s="19"/>
      <c r="E77" s="20"/>
      <c r="H77" s="66" t="s">
        <v>11</v>
      </c>
      <c r="I77" s="67"/>
      <c r="J77" s="67"/>
      <c r="K77" s="67"/>
      <c r="L77" s="67"/>
      <c r="M77" s="67"/>
      <c r="N77" s="67"/>
    </row>
  </sheetData>
  <sheetProtection/>
  <mergeCells count="14">
    <mergeCell ref="F3:F4"/>
    <mergeCell ref="J3:O3"/>
    <mergeCell ref="G3:G4"/>
    <mergeCell ref="H3:H4"/>
    <mergeCell ref="I3:I4"/>
    <mergeCell ref="A77:B77"/>
    <mergeCell ref="B3:C4"/>
    <mergeCell ref="H77:N77"/>
    <mergeCell ref="A2:P2"/>
    <mergeCell ref="A3:A4"/>
    <mergeCell ref="D3:D4"/>
    <mergeCell ref="A76:P76"/>
    <mergeCell ref="P3:P4"/>
    <mergeCell ref="E3:E4"/>
  </mergeCells>
  <printOptions horizontalCentered="1"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2" sqref="F12:F13"/>
    </sheetView>
  </sheetViews>
  <sheetFormatPr defaultColWidth="9.140625" defaultRowHeight="12.75"/>
  <cols>
    <col min="1" max="1" width="10.57421875" style="0" customWidth="1"/>
    <col min="2" max="2" width="23.57421875" style="0" bestFit="1" customWidth="1"/>
    <col min="6" max="6" width="14.421875" style="0" bestFit="1" customWidth="1"/>
    <col min="7" max="7" width="14.00390625" style="0" bestFit="1" customWidth="1"/>
    <col min="8" max="8" width="10.421875" style="0" customWidth="1"/>
    <col min="9" max="9" width="6.421875" style="0" customWidth="1"/>
    <col min="10" max="10" width="6.57421875" style="0" customWidth="1"/>
    <col min="11" max="11" width="6.421875" style="0" customWidth="1"/>
    <col min="12" max="12" width="7.421875" style="0" customWidth="1"/>
  </cols>
  <sheetData/>
  <sheetProtection/>
  <printOptions/>
  <pageMargins left="0.75" right="0.75" top="1" bottom="1" header="0.5" footer="0.5"/>
  <pageSetup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AMilanovic</dc:creator>
  <cp:keywords/>
  <dc:description/>
  <cp:lastModifiedBy>test</cp:lastModifiedBy>
  <cp:lastPrinted>2015-10-19T13:43:02Z</cp:lastPrinted>
  <dcterms:created xsi:type="dcterms:W3CDTF">2005-12-19T08:35:21Z</dcterms:created>
  <dcterms:modified xsi:type="dcterms:W3CDTF">2023-11-13T18:55:21Z</dcterms:modified>
  <cp:category/>
  <cp:version/>
  <cp:contentType/>
  <cp:contentStatus/>
</cp:coreProperties>
</file>