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8205"/>
  </bookViews>
  <sheets>
    <sheet name="појединци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H36" i="2" l="1"/>
  <c r="A36" i="2"/>
  <c r="A37" i="2" s="1"/>
  <c r="A38" i="2" s="1"/>
  <c r="H32" i="2"/>
  <c r="H33" i="2"/>
  <c r="H5" i="2"/>
  <c r="H6" i="2"/>
  <c r="H7" i="2"/>
  <c r="H4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4" i="2"/>
  <c r="H35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3" i="2"/>
  <c r="A4" i="2" l="1"/>
  <c r="A5" i="2" s="1"/>
  <c r="A6" i="2" s="1"/>
  <c r="A7" i="2" s="1"/>
  <c r="A8" i="2" s="1"/>
  <c r="A9" i="2" s="1"/>
  <c r="A10" i="2" l="1"/>
  <c r="A11" i="2" s="1"/>
  <c r="A12" i="2" s="1"/>
  <c r="A13" i="2" s="1"/>
  <c r="A14" i="2" s="1"/>
  <c r="A15" i="2" s="1"/>
  <c r="A16" i="2" s="1"/>
  <c r="A17" i="2" s="1"/>
  <c r="A18" i="2" s="1"/>
  <c r="A19" i="2" l="1"/>
  <c r="A20" i="2" s="1"/>
  <c r="A21" i="2" s="1"/>
  <c r="A22" i="2" s="1"/>
  <c r="A23" i="2" s="1"/>
  <c r="A24" i="2" s="1"/>
  <c r="A25" i="2" s="1"/>
  <c r="A26" i="2" s="1"/>
  <c r="A27" i="2" l="1"/>
  <c r="A28" i="2" s="1"/>
  <c r="A29" i="2" s="1"/>
  <c r="A30" i="2" s="1"/>
  <c r="A31" i="2" s="1"/>
  <c r="A32" i="2" s="1"/>
  <c r="A33" i="2" s="1"/>
  <c r="A34" i="2" s="1"/>
  <c r="A35" i="2" s="1"/>
  <c r="A39" i="2" s="1"/>
  <c r="A40" i="2" s="1"/>
  <c r="A41" i="2" s="1"/>
  <c r="A42" i="2" l="1"/>
  <c r="A43" i="2" l="1"/>
  <c r="A44" i="2" s="1"/>
  <c r="A45" i="2" s="1"/>
  <c r="A46" i="2" s="1"/>
  <c r="A47" i="2" l="1"/>
  <c r="A48" i="2" s="1"/>
  <c r="A49" i="2" s="1"/>
  <c r="A50" i="2" s="1"/>
  <c r="A51" i="2" s="1"/>
  <c r="A52" i="2" l="1"/>
  <c r="A53" i="2" s="1"/>
  <c r="A54" i="2" s="1"/>
  <c r="A55" i="2" s="1"/>
  <c r="A56" i="2" s="1"/>
</calcChain>
</file>

<file path=xl/sharedStrings.xml><?xml version="1.0" encoding="utf-8"?>
<sst xmlns="http://schemas.openxmlformats.org/spreadsheetml/2006/main" count="201" uniqueCount="122">
  <si>
    <t>Бодови</t>
  </si>
  <si>
    <t>М45</t>
  </si>
  <si>
    <t>М21А</t>
  </si>
  <si>
    <t>Ж21Б</t>
  </si>
  <si>
    <t>Ж12</t>
  </si>
  <si>
    <t>Ж55</t>
  </si>
  <si>
    <t>М21Б</t>
  </si>
  <si>
    <t>М55</t>
  </si>
  <si>
    <t>М65</t>
  </si>
  <si>
    <t>М21Е</t>
  </si>
  <si>
    <t>Ж45</t>
  </si>
  <si>
    <t>Напомена</t>
  </si>
  <si>
    <t>Клупски</t>
  </si>
  <si>
    <t>Катег</t>
  </si>
  <si>
    <t>Име и презиме</t>
  </si>
  <si>
    <t>Ж21А</t>
  </si>
  <si>
    <t>Ред бр</t>
  </si>
  <si>
    <t>М14</t>
  </si>
  <si>
    <t>М70</t>
  </si>
  <si>
    <t>Процена, колико је реално требало а није освојено</t>
  </si>
  <si>
    <t>Ж16</t>
  </si>
  <si>
    <t>Ж35</t>
  </si>
  <si>
    <t>М35</t>
  </si>
  <si>
    <t>Анализу урадио: Бранко Грујић</t>
  </si>
  <si>
    <t>НАПОМЕНА:Погледајте и претходну страницу - клуб и кат</t>
  </si>
  <si>
    <t>Ово је резултат који је на сајту ОРИСА.</t>
  </si>
  <si>
    <t xml:space="preserve">Ранковић </t>
  </si>
  <si>
    <t>Анка</t>
  </si>
  <si>
    <t xml:space="preserve"> Трајковић</t>
  </si>
  <si>
    <t>Марта</t>
  </si>
  <si>
    <t>Вучковић</t>
  </si>
  <si>
    <t>Мина</t>
  </si>
  <si>
    <t>Мијатовић</t>
  </si>
  <si>
    <t>Јана</t>
  </si>
  <si>
    <t>Милутиновић</t>
  </si>
  <si>
    <t>Илија</t>
  </si>
  <si>
    <t xml:space="preserve"> Минић</t>
  </si>
  <si>
    <t>Михајло</t>
  </si>
  <si>
    <t>Тасић</t>
  </si>
  <si>
    <t>Никола</t>
  </si>
  <si>
    <t>Лазар</t>
  </si>
  <si>
    <t>Величковић</t>
  </si>
  <si>
    <t>Сава</t>
  </si>
  <si>
    <t xml:space="preserve"> Николић</t>
  </si>
  <si>
    <t>Софија</t>
  </si>
  <si>
    <t>Сенка</t>
  </si>
  <si>
    <t>Васиљевић</t>
  </si>
  <si>
    <t>Милица</t>
  </si>
  <si>
    <t>Ангелина</t>
  </si>
  <si>
    <t>Ивковић</t>
  </si>
  <si>
    <t>Лана</t>
  </si>
  <si>
    <t>Стојановић</t>
  </si>
  <si>
    <t>Јулија</t>
  </si>
  <si>
    <t>Бранковић</t>
  </si>
  <si>
    <t>Тамара</t>
  </si>
  <si>
    <t>Ћорић</t>
  </si>
  <si>
    <t>Жељко</t>
  </si>
  <si>
    <t>Немања</t>
  </si>
  <si>
    <t>Цветковић</t>
  </si>
  <si>
    <t>Катарина</t>
  </si>
  <si>
    <t>Васојевић</t>
  </si>
  <si>
    <t>Наташа</t>
  </si>
  <si>
    <t>Живојиновић</t>
  </si>
  <si>
    <t>Јелена</t>
  </si>
  <si>
    <t>Николић</t>
  </si>
  <si>
    <t>Саша</t>
  </si>
  <si>
    <t>Дејан</t>
  </si>
  <si>
    <t>Александар</t>
  </si>
  <si>
    <t xml:space="preserve">Трајковић </t>
  </si>
  <si>
    <t>Марија</t>
  </si>
  <si>
    <t>Раденковић</t>
  </si>
  <si>
    <t>Даринка</t>
  </si>
  <si>
    <t>Милош</t>
  </si>
  <si>
    <t>Пантовић</t>
  </si>
  <si>
    <t>Тихомир</t>
  </si>
  <si>
    <t>Павић</t>
  </si>
  <si>
    <t>Зоран</t>
  </si>
  <si>
    <t>Аранђеловић</t>
  </si>
  <si>
    <t>Биљана</t>
  </si>
  <si>
    <t>Станковић</t>
  </si>
  <si>
    <t>Митровић</t>
  </si>
  <si>
    <t>Данијел</t>
  </si>
  <si>
    <t>Јовановић</t>
  </si>
  <si>
    <t>Душан</t>
  </si>
  <si>
    <t xml:space="preserve"> Вијатовић</t>
  </si>
  <si>
    <t>Мијаиловић</t>
  </si>
  <si>
    <t>Милан</t>
  </si>
  <si>
    <t>Теодора</t>
  </si>
  <si>
    <t>Станкић</t>
  </si>
  <si>
    <t>Марина</t>
  </si>
  <si>
    <t>Александра</t>
  </si>
  <si>
    <t xml:space="preserve"> Миловановић</t>
  </si>
  <si>
    <t>Небојша</t>
  </si>
  <si>
    <t>Павловић</t>
  </si>
  <si>
    <t>Драган</t>
  </si>
  <si>
    <t>Грујић</t>
  </si>
  <si>
    <t xml:space="preserve"> Јеремић</t>
  </si>
  <si>
    <t>Драгутин</t>
  </si>
  <si>
    <t xml:space="preserve"> Станисављевић</t>
  </si>
  <si>
    <t>Бранко</t>
  </si>
  <si>
    <t>М16</t>
  </si>
  <si>
    <t>Ж18</t>
  </si>
  <si>
    <t>M21 Б</t>
  </si>
  <si>
    <t>Ж65</t>
  </si>
  <si>
    <t>бп</t>
  </si>
  <si>
    <t>У појединачној конкуренцији на нивоу ОСЛС имамо</t>
  </si>
  <si>
    <t>ОСЛС</t>
  </si>
  <si>
    <t>М12</t>
  </si>
  <si>
    <t>Радосављевић</t>
  </si>
  <si>
    <t>Нина</t>
  </si>
  <si>
    <t>Ж14</t>
  </si>
  <si>
    <t>Ема</t>
  </si>
  <si>
    <t>Није освојено до макси 500 бод</t>
  </si>
  <si>
    <t>Могуће освојити бодова у последњем колу, максимум је 500 бодова, за 5 од 9 кола</t>
  </si>
  <si>
    <t>Од осам трка у  сезони учество-ла</t>
  </si>
  <si>
    <t xml:space="preserve">Пласман појединаца - регистрованих такмичара ПСК Челик у ОСС, након 9 кола лиге ОСЛС 2023.год., КОНАЧАН </t>
  </si>
  <si>
    <t>5 - трећепласираних</t>
  </si>
  <si>
    <t>15.11.2023.год.</t>
  </si>
  <si>
    <t>Мирковић</t>
  </si>
  <si>
    <t>Јован</t>
  </si>
  <si>
    <t>7 - првопласираних</t>
  </si>
  <si>
    <t>8 - другопласираних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</si>
</sst>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4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applyBorder="1"/>
    <xf numFmtId="0" fontId="2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vertical="center" wrapText="1"/>
    </xf>
    <xf numFmtId="0" fontId="7" fillId="3" borderId="25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0" borderId="24" xfId="0" applyFont="1" applyBorder="1" applyAlignment="1">
      <alignment wrapText="1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11" fillId="6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A13" workbookViewId="0">
      <selection activeCell="A63" sqref="A63:L63"/>
    </sheetView>
  </sheetViews>
  <sheetFormatPr defaultRowHeight="15" x14ac:dyDescent="0.25"/>
  <cols>
    <col min="1" max="1" width="7.42578125" customWidth="1"/>
    <col min="2" max="2" width="8.42578125" customWidth="1"/>
    <col min="3" max="3" width="8.28515625" customWidth="1"/>
    <col min="4" max="4" width="8" customWidth="1"/>
    <col min="5" max="5" width="13.28515625" customWidth="1"/>
    <col min="6" max="6" width="12" customWidth="1"/>
    <col min="7" max="7" width="10.5703125" customWidth="1"/>
    <col min="8" max="8" width="12.5703125" customWidth="1"/>
    <col min="9" max="9" width="17.28515625" customWidth="1"/>
    <col min="10" max="10" width="21.42578125" customWidth="1"/>
    <col min="11" max="11" width="15" customWidth="1"/>
    <col min="12" max="12" width="30.140625" customWidth="1"/>
  </cols>
  <sheetData>
    <row r="1" spans="1:12" ht="39" customHeight="1" thickBot="1" x14ac:dyDescent="0.3">
      <c r="A1" s="53" t="s">
        <v>115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ht="92.25" customHeight="1" thickBot="1" x14ac:dyDescent="0.3">
      <c r="A2" s="28" t="s">
        <v>16</v>
      </c>
      <c r="B2" s="29" t="s">
        <v>106</v>
      </c>
      <c r="C2" s="30" t="s">
        <v>12</v>
      </c>
      <c r="D2" s="31" t="s">
        <v>13</v>
      </c>
      <c r="E2" s="80" t="s">
        <v>14</v>
      </c>
      <c r="F2" s="81"/>
      <c r="G2" s="32" t="s">
        <v>0</v>
      </c>
      <c r="H2" s="33" t="s">
        <v>112</v>
      </c>
      <c r="I2" s="34" t="s">
        <v>19</v>
      </c>
      <c r="J2" s="33" t="s">
        <v>113</v>
      </c>
      <c r="K2" s="34" t="s">
        <v>114</v>
      </c>
      <c r="L2" s="12" t="s">
        <v>11</v>
      </c>
    </row>
    <row r="3" spans="1:12" ht="16.5" thickBot="1" x14ac:dyDescent="0.3">
      <c r="A3" s="41">
        <v>1</v>
      </c>
      <c r="B3" s="39">
        <v>1</v>
      </c>
      <c r="C3" s="39">
        <v>1</v>
      </c>
      <c r="D3" s="42" t="s">
        <v>4</v>
      </c>
      <c r="E3" s="43" t="s">
        <v>26</v>
      </c>
      <c r="F3" s="43" t="s">
        <v>27</v>
      </c>
      <c r="G3" s="39">
        <v>477.15</v>
      </c>
      <c r="H3" s="39">
        <f>SUM(500-G3)</f>
        <v>22.850000000000023</v>
      </c>
      <c r="I3" s="39"/>
      <c r="J3" s="39"/>
      <c r="K3" s="39">
        <v>9</v>
      </c>
      <c r="L3" s="16"/>
    </row>
    <row r="4" spans="1:12" ht="15.75" x14ac:dyDescent="0.25">
      <c r="A4" s="14">
        <f>SUM(A3+1)</f>
        <v>2</v>
      </c>
      <c r="B4" s="13">
        <v>10</v>
      </c>
      <c r="C4" s="13">
        <v>2</v>
      </c>
      <c r="D4" s="15" t="s">
        <v>4</v>
      </c>
      <c r="E4" s="15" t="s">
        <v>108</v>
      </c>
      <c r="F4" s="15" t="s">
        <v>109</v>
      </c>
      <c r="G4" s="13">
        <v>138.09</v>
      </c>
      <c r="H4" s="39">
        <f t="shared" ref="H4:H56" si="0">SUM(500-G4)</f>
        <v>361.90999999999997</v>
      </c>
      <c r="I4" s="13"/>
      <c r="J4" s="13"/>
      <c r="K4" s="13">
        <v>4</v>
      </c>
      <c r="L4" s="88"/>
    </row>
    <row r="5" spans="1:12" ht="15.75" x14ac:dyDescent="0.25">
      <c r="A5" s="14">
        <f t="shared" ref="A5:A9" si="1">SUM(A4+1)</f>
        <v>3</v>
      </c>
      <c r="B5" s="13">
        <v>13</v>
      </c>
      <c r="C5" s="13">
        <v>1</v>
      </c>
      <c r="D5" s="15" t="s">
        <v>107</v>
      </c>
      <c r="E5" s="15" t="s">
        <v>82</v>
      </c>
      <c r="F5" s="15" t="s">
        <v>42</v>
      </c>
      <c r="G5" s="13">
        <v>22.03</v>
      </c>
      <c r="H5" s="39">
        <f t="shared" si="0"/>
        <v>477.97</v>
      </c>
      <c r="I5" s="13"/>
      <c r="J5" s="13"/>
      <c r="K5" s="13">
        <v>1</v>
      </c>
      <c r="L5" s="89"/>
    </row>
    <row r="6" spans="1:12" ht="15.75" x14ac:dyDescent="0.25">
      <c r="A6" s="35">
        <f t="shared" si="1"/>
        <v>4</v>
      </c>
      <c r="B6" s="36">
        <v>2</v>
      </c>
      <c r="C6" s="36">
        <v>1</v>
      </c>
      <c r="D6" s="38" t="s">
        <v>110</v>
      </c>
      <c r="E6" s="38" t="s">
        <v>108</v>
      </c>
      <c r="F6" s="38" t="s">
        <v>111</v>
      </c>
      <c r="G6" s="36">
        <v>461.25</v>
      </c>
      <c r="H6" s="36">
        <f t="shared" si="0"/>
        <v>38.75</v>
      </c>
      <c r="I6" s="36"/>
      <c r="J6" s="36"/>
      <c r="K6" s="36">
        <v>5</v>
      </c>
      <c r="L6" s="89"/>
    </row>
    <row r="7" spans="1:12" ht="15.75" x14ac:dyDescent="0.25">
      <c r="A7" s="14">
        <f t="shared" si="1"/>
        <v>5</v>
      </c>
      <c r="B7" s="13">
        <v>12</v>
      </c>
      <c r="C7" s="13">
        <v>2</v>
      </c>
      <c r="D7" s="15" t="s">
        <v>20</v>
      </c>
      <c r="E7" s="15" t="s">
        <v>28</v>
      </c>
      <c r="F7" s="15" t="s">
        <v>29</v>
      </c>
      <c r="G7" s="13">
        <v>142.85</v>
      </c>
      <c r="H7" s="39">
        <f t="shared" si="0"/>
        <v>357.15</v>
      </c>
      <c r="I7" s="13"/>
      <c r="J7" s="13"/>
      <c r="K7" s="13">
        <v>2</v>
      </c>
      <c r="L7" s="89"/>
    </row>
    <row r="8" spans="1:12" ht="15.75" x14ac:dyDescent="0.25">
      <c r="A8" s="14">
        <f t="shared" si="1"/>
        <v>6</v>
      </c>
      <c r="B8" s="13">
        <v>19</v>
      </c>
      <c r="C8" s="13">
        <v>4</v>
      </c>
      <c r="D8" s="15" t="s">
        <v>20</v>
      </c>
      <c r="E8" s="15" t="s">
        <v>30</v>
      </c>
      <c r="F8" s="15" t="s">
        <v>31</v>
      </c>
      <c r="G8" s="13">
        <v>47.77</v>
      </c>
      <c r="H8" s="39">
        <f t="shared" si="0"/>
        <v>452.23</v>
      </c>
      <c r="I8" s="13"/>
      <c r="J8" s="13"/>
      <c r="K8" s="13">
        <v>1</v>
      </c>
      <c r="L8" s="89"/>
    </row>
    <row r="9" spans="1:12" ht="15.75" x14ac:dyDescent="0.25">
      <c r="A9" s="14">
        <f t="shared" si="1"/>
        <v>7</v>
      </c>
      <c r="B9" s="13" t="s">
        <v>104</v>
      </c>
      <c r="C9" s="13" t="s">
        <v>104</v>
      </c>
      <c r="D9" s="40" t="s">
        <v>20</v>
      </c>
      <c r="E9" s="15" t="s">
        <v>32</v>
      </c>
      <c r="F9" s="15" t="s">
        <v>33</v>
      </c>
      <c r="G9" s="13">
        <v>0</v>
      </c>
      <c r="H9" s="39">
        <f t="shared" si="0"/>
        <v>500</v>
      </c>
      <c r="I9" s="13"/>
      <c r="J9" s="13"/>
      <c r="K9" s="13">
        <v>0</v>
      </c>
      <c r="L9" s="89"/>
    </row>
    <row r="10" spans="1:12" ht="15.75" x14ac:dyDescent="0.25">
      <c r="A10" s="14">
        <f t="shared" ref="A10:A41" si="2">SUM(A9+1)</f>
        <v>8</v>
      </c>
      <c r="B10" s="13">
        <v>4</v>
      </c>
      <c r="C10" s="13">
        <v>1</v>
      </c>
      <c r="D10" s="40" t="s">
        <v>20</v>
      </c>
      <c r="E10" s="15" t="s">
        <v>43</v>
      </c>
      <c r="F10" s="15" t="s">
        <v>44</v>
      </c>
      <c r="G10" s="13">
        <v>451.19</v>
      </c>
      <c r="H10" s="13">
        <f t="shared" si="0"/>
        <v>48.81</v>
      </c>
      <c r="I10" s="13"/>
      <c r="J10" s="13"/>
      <c r="K10" s="13">
        <v>7</v>
      </c>
      <c r="L10" s="89"/>
    </row>
    <row r="11" spans="1:12" ht="16.5" thickBot="1" x14ac:dyDescent="0.3">
      <c r="A11" s="14">
        <f t="shared" si="2"/>
        <v>9</v>
      </c>
      <c r="B11" s="13">
        <v>14</v>
      </c>
      <c r="C11" s="13">
        <v>3</v>
      </c>
      <c r="D11" s="40" t="s">
        <v>20</v>
      </c>
      <c r="E11" s="15" t="s">
        <v>30</v>
      </c>
      <c r="F11" s="15" t="s">
        <v>48</v>
      </c>
      <c r="G11" s="13">
        <v>98.05</v>
      </c>
      <c r="H11" s="39">
        <f t="shared" si="0"/>
        <v>401.95</v>
      </c>
      <c r="I11" s="13"/>
      <c r="J11" s="13"/>
      <c r="K11" s="13">
        <v>3</v>
      </c>
      <c r="L11" s="90"/>
    </row>
    <row r="12" spans="1:12" ht="16.5" thickBot="1" x14ac:dyDescent="0.3">
      <c r="A12" s="41">
        <f t="shared" si="2"/>
        <v>10</v>
      </c>
      <c r="B12" s="39">
        <v>1</v>
      </c>
      <c r="C12" s="39">
        <v>1</v>
      </c>
      <c r="D12" s="42" t="s">
        <v>17</v>
      </c>
      <c r="E12" s="43" t="s">
        <v>34</v>
      </c>
      <c r="F12" s="43" t="s">
        <v>35</v>
      </c>
      <c r="G12" s="39">
        <v>493.94</v>
      </c>
      <c r="H12" s="39">
        <f t="shared" si="0"/>
        <v>6.0600000000000023</v>
      </c>
      <c r="I12" s="39"/>
      <c r="J12" s="39"/>
      <c r="K12" s="39">
        <v>8</v>
      </c>
      <c r="L12" s="17"/>
    </row>
    <row r="13" spans="1:12" ht="15.75" x14ac:dyDescent="0.25">
      <c r="A13" s="14">
        <f t="shared" si="2"/>
        <v>11</v>
      </c>
      <c r="B13" s="13">
        <v>16</v>
      </c>
      <c r="C13" s="13">
        <v>3</v>
      </c>
      <c r="D13" s="44" t="s">
        <v>100</v>
      </c>
      <c r="E13" s="15" t="s">
        <v>36</v>
      </c>
      <c r="F13" s="15" t="s">
        <v>37</v>
      </c>
      <c r="G13" s="13">
        <v>99.18</v>
      </c>
      <c r="H13" s="39">
        <f t="shared" si="0"/>
        <v>400.82</v>
      </c>
      <c r="I13" s="13"/>
      <c r="J13" s="13"/>
      <c r="K13" s="13">
        <v>1</v>
      </c>
      <c r="L13" s="91"/>
    </row>
    <row r="14" spans="1:12" ht="15.75" customHeight="1" x14ac:dyDescent="0.25">
      <c r="A14" s="14">
        <f t="shared" si="2"/>
        <v>12</v>
      </c>
      <c r="B14" s="13">
        <v>8</v>
      </c>
      <c r="C14" s="13">
        <v>2</v>
      </c>
      <c r="D14" s="15" t="s">
        <v>100</v>
      </c>
      <c r="E14" s="15" t="s">
        <v>38</v>
      </c>
      <c r="F14" s="15" t="s">
        <v>39</v>
      </c>
      <c r="G14" s="13">
        <v>240.06</v>
      </c>
      <c r="H14" s="39">
        <f t="shared" si="0"/>
        <v>259.94</v>
      </c>
      <c r="I14" s="45"/>
      <c r="J14" s="13"/>
      <c r="K14" s="13">
        <v>5</v>
      </c>
      <c r="L14" s="92"/>
    </row>
    <row r="15" spans="1:12" ht="15.75" x14ac:dyDescent="0.25">
      <c r="A15" s="35">
        <f t="shared" si="2"/>
        <v>13</v>
      </c>
      <c r="B15" s="36">
        <v>2</v>
      </c>
      <c r="C15" s="36">
        <v>1</v>
      </c>
      <c r="D15" s="38" t="s">
        <v>100</v>
      </c>
      <c r="E15" s="38" t="s">
        <v>34</v>
      </c>
      <c r="F15" s="38" t="s">
        <v>40</v>
      </c>
      <c r="G15" s="36">
        <v>445.53</v>
      </c>
      <c r="H15" s="39">
        <f t="shared" si="0"/>
        <v>54.470000000000027</v>
      </c>
      <c r="I15" s="36"/>
      <c r="J15" s="36"/>
      <c r="K15" s="36">
        <v>6</v>
      </c>
      <c r="L15" s="92"/>
    </row>
    <row r="16" spans="1:12" ht="16.5" thickBot="1" x14ac:dyDescent="0.3">
      <c r="A16" s="14">
        <f t="shared" si="2"/>
        <v>14</v>
      </c>
      <c r="B16" s="13">
        <v>22</v>
      </c>
      <c r="C16" s="13">
        <v>4</v>
      </c>
      <c r="D16" s="15" t="s">
        <v>100</v>
      </c>
      <c r="E16" s="15" t="s">
        <v>41</v>
      </c>
      <c r="F16" s="15" t="s">
        <v>42</v>
      </c>
      <c r="G16" s="13">
        <v>43.47</v>
      </c>
      <c r="H16" s="39">
        <f t="shared" si="0"/>
        <v>456.53</v>
      </c>
      <c r="I16" s="13"/>
      <c r="J16" s="13"/>
      <c r="K16" s="13">
        <v>2</v>
      </c>
      <c r="L16" s="93"/>
    </row>
    <row r="17" spans="1:12" ht="15.75" x14ac:dyDescent="0.25">
      <c r="A17" s="14">
        <f t="shared" si="2"/>
        <v>15</v>
      </c>
      <c r="B17" s="13" t="s">
        <v>104</v>
      </c>
      <c r="C17" s="13" t="s">
        <v>104</v>
      </c>
      <c r="D17" s="15" t="s">
        <v>101</v>
      </c>
      <c r="E17" s="15" t="s">
        <v>26</v>
      </c>
      <c r="F17" s="15" t="s">
        <v>45</v>
      </c>
      <c r="G17" s="13">
        <v>0</v>
      </c>
      <c r="H17" s="39">
        <f t="shared" si="0"/>
        <v>500</v>
      </c>
      <c r="I17" s="13"/>
      <c r="J17" s="13"/>
      <c r="K17" s="13">
        <v>0</v>
      </c>
      <c r="L17" s="82"/>
    </row>
    <row r="18" spans="1:12" ht="15.75" x14ac:dyDescent="0.25">
      <c r="A18" s="14">
        <f t="shared" si="2"/>
        <v>16</v>
      </c>
      <c r="B18" s="13">
        <v>4</v>
      </c>
      <c r="C18" s="13">
        <v>1</v>
      </c>
      <c r="D18" s="40" t="s">
        <v>101</v>
      </c>
      <c r="E18" s="15" t="s">
        <v>46</v>
      </c>
      <c r="F18" s="15" t="s">
        <v>47</v>
      </c>
      <c r="G18" s="13">
        <v>100</v>
      </c>
      <c r="H18" s="39">
        <f t="shared" si="0"/>
        <v>400</v>
      </c>
      <c r="I18" s="13"/>
      <c r="J18" s="13"/>
      <c r="K18" s="13">
        <v>1</v>
      </c>
      <c r="L18" s="83"/>
    </row>
    <row r="19" spans="1:12" ht="15.75" x14ac:dyDescent="0.25">
      <c r="A19" s="14">
        <f t="shared" si="2"/>
        <v>17</v>
      </c>
      <c r="B19" s="13">
        <v>6</v>
      </c>
      <c r="C19" s="13">
        <v>2</v>
      </c>
      <c r="D19" s="40" t="s">
        <v>101</v>
      </c>
      <c r="E19" s="15" t="s">
        <v>49</v>
      </c>
      <c r="F19" s="15" t="s">
        <v>50</v>
      </c>
      <c r="G19" s="13">
        <v>70.819999999999993</v>
      </c>
      <c r="H19" s="39">
        <f t="shared" si="0"/>
        <v>429.18</v>
      </c>
      <c r="I19" s="13"/>
      <c r="J19" s="13"/>
      <c r="K19" s="13">
        <v>2</v>
      </c>
      <c r="L19" s="83"/>
    </row>
    <row r="20" spans="1:12" ht="15.75" x14ac:dyDescent="0.25">
      <c r="A20" s="14">
        <f t="shared" si="2"/>
        <v>18</v>
      </c>
      <c r="B20" s="13" t="s">
        <v>104</v>
      </c>
      <c r="C20" s="13" t="s">
        <v>104</v>
      </c>
      <c r="D20" s="40" t="s">
        <v>101</v>
      </c>
      <c r="E20" s="15" t="s">
        <v>51</v>
      </c>
      <c r="F20" s="15" t="s">
        <v>52</v>
      </c>
      <c r="G20" s="13">
        <v>0</v>
      </c>
      <c r="H20" s="39">
        <f t="shared" si="0"/>
        <v>500</v>
      </c>
      <c r="I20" s="13"/>
      <c r="J20" s="13"/>
      <c r="K20" s="13">
        <v>3</v>
      </c>
      <c r="L20" s="83"/>
    </row>
    <row r="21" spans="1:12" ht="16.5" thickBot="1" x14ac:dyDescent="0.3">
      <c r="A21" s="14">
        <f t="shared" si="2"/>
        <v>19</v>
      </c>
      <c r="B21" s="13" t="s">
        <v>104</v>
      </c>
      <c r="C21" s="13" t="s">
        <v>104</v>
      </c>
      <c r="D21" s="40" t="s">
        <v>101</v>
      </c>
      <c r="E21" s="15" t="s">
        <v>53</v>
      </c>
      <c r="F21" s="15" t="s">
        <v>54</v>
      </c>
      <c r="G21" s="13">
        <v>0</v>
      </c>
      <c r="H21" s="39">
        <f t="shared" si="0"/>
        <v>500</v>
      </c>
      <c r="I21" s="13"/>
      <c r="J21" s="13"/>
      <c r="K21" s="13">
        <v>0</v>
      </c>
      <c r="L21" s="84"/>
    </row>
    <row r="22" spans="1:12" ht="15.75" x14ac:dyDescent="0.25">
      <c r="A22" s="14">
        <f t="shared" si="2"/>
        <v>20</v>
      </c>
      <c r="B22" s="13" t="s">
        <v>104</v>
      </c>
      <c r="C22" s="13" t="s">
        <v>104</v>
      </c>
      <c r="D22" s="15" t="s">
        <v>9</v>
      </c>
      <c r="E22" s="15" t="s">
        <v>55</v>
      </c>
      <c r="F22" s="15" t="s">
        <v>56</v>
      </c>
      <c r="G22" s="13">
        <v>0</v>
      </c>
      <c r="H22" s="39">
        <f t="shared" si="0"/>
        <v>500</v>
      </c>
      <c r="I22" s="13"/>
      <c r="J22" s="13"/>
      <c r="K22" s="13">
        <v>0</v>
      </c>
      <c r="L22" s="18"/>
    </row>
    <row r="23" spans="1:12" ht="16.5" thickBot="1" x14ac:dyDescent="0.3">
      <c r="A23" s="14">
        <f t="shared" si="2"/>
        <v>21</v>
      </c>
      <c r="B23" s="13" t="s">
        <v>104</v>
      </c>
      <c r="C23" s="13" t="s">
        <v>104</v>
      </c>
      <c r="D23" s="40" t="s">
        <v>9</v>
      </c>
      <c r="E23" s="15" t="s">
        <v>46</v>
      </c>
      <c r="F23" s="15" t="s">
        <v>57</v>
      </c>
      <c r="G23" s="13">
        <v>0</v>
      </c>
      <c r="H23" s="39">
        <f t="shared" si="0"/>
        <v>500</v>
      </c>
      <c r="I23" s="13"/>
      <c r="J23" s="13"/>
      <c r="K23" s="13">
        <v>0</v>
      </c>
      <c r="L23" s="19"/>
    </row>
    <row r="24" spans="1:12" ht="15.75" x14ac:dyDescent="0.25">
      <c r="A24" s="14">
        <f t="shared" si="2"/>
        <v>22</v>
      </c>
      <c r="B24" s="13">
        <v>8</v>
      </c>
      <c r="C24" s="13">
        <v>3</v>
      </c>
      <c r="D24" s="15" t="s">
        <v>15</v>
      </c>
      <c r="E24" s="15" t="s">
        <v>58</v>
      </c>
      <c r="F24" s="15" t="s">
        <v>59</v>
      </c>
      <c r="G24" s="13">
        <v>185.52</v>
      </c>
      <c r="H24" s="39">
        <f t="shared" si="0"/>
        <v>314.48</v>
      </c>
      <c r="I24" s="13"/>
      <c r="J24" s="13"/>
      <c r="K24" s="13">
        <v>2</v>
      </c>
      <c r="L24" s="82"/>
    </row>
    <row r="25" spans="1:12" ht="15.75" x14ac:dyDescent="0.25">
      <c r="A25" s="35">
        <f t="shared" si="2"/>
        <v>23</v>
      </c>
      <c r="B25" s="36">
        <v>2</v>
      </c>
      <c r="C25" s="36">
        <v>1</v>
      </c>
      <c r="D25" s="37" t="s">
        <v>15</v>
      </c>
      <c r="E25" s="38" t="s">
        <v>60</v>
      </c>
      <c r="F25" s="38" t="s">
        <v>61</v>
      </c>
      <c r="G25" s="36">
        <v>467.48</v>
      </c>
      <c r="H25" s="39">
        <f t="shared" si="0"/>
        <v>32.519999999999982</v>
      </c>
      <c r="I25" s="36"/>
      <c r="J25" s="36"/>
      <c r="K25" s="36">
        <v>7</v>
      </c>
      <c r="L25" s="83"/>
    </row>
    <row r="26" spans="1:12" ht="15.75" x14ac:dyDescent="0.25">
      <c r="A26" s="14">
        <f t="shared" si="2"/>
        <v>24</v>
      </c>
      <c r="B26" s="13">
        <v>12</v>
      </c>
      <c r="C26" s="13">
        <v>4</v>
      </c>
      <c r="D26" s="15" t="s">
        <v>15</v>
      </c>
      <c r="E26" s="15" t="s">
        <v>62</v>
      </c>
      <c r="F26" s="15" t="s">
        <v>63</v>
      </c>
      <c r="G26" s="13">
        <v>73.17</v>
      </c>
      <c r="H26" s="39">
        <f t="shared" si="0"/>
        <v>426.83</v>
      </c>
      <c r="I26" s="13"/>
      <c r="J26" s="13"/>
      <c r="K26" s="13">
        <v>1</v>
      </c>
      <c r="L26" s="83"/>
    </row>
    <row r="27" spans="1:12" ht="16.5" thickBot="1" x14ac:dyDescent="0.3">
      <c r="A27" s="46">
        <f t="shared" si="2"/>
        <v>25</v>
      </c>
      <c r="B27" s="47">
        <v>3</v>
      </c>
      <c r="C27" s="47">
        <v>2</v>
      </c>
      <c r="D27" s="48" t="s">
        <v>15</v>
      </c>
      <c r="E27" s="48" t="s">
        <v>70</v>
      </c>
      <c r="F27" s="48" t="s">
        <v>71</v>
      </c>
      <c r="G27" s="47">
        <v>458.44</v>
      </c>
      <c r="H27" s="39">
        <f t="shared" si="0"/>
        <v>41.56</v>
      </c>
      <c r="I27" s="47"/>
      <c r="J27" s="47"/>
      <c r="K27" s="47">
        <v>9</v>
      </c>
      <c r="L27" s="84"/>
    </row>
    <row r="28" spans="1:12" ht="15.75" x14ac:dyDescent="0.25">
      <c r="A28" s="46">
        <f t="shared" si="2"/>
        <v>26</v>
      </c>
      <c r="B28" s="47">
        <v>3</v>
      </c>
      <c r="C28" s="47">
        <v>1</v>
      </c>
      <c r="D28" s="49" t="s">
        <v>2</v>
      </c>
      <c r="E28" s="48" t="s">
        <v>64</v>
      </c>
      <c r="F28" s="48" t="s">
        <v>65</v>
      </c>
      <c r="G28" s="47">
        <v>478.55</v>
      </c>
      <c r="H28" s="39">
        <f t="shared" si="0"/>
        <v>21.449999999999989</v>
      </c>
      <c r="I28" s="47"/>
      <c r="J28" s="47"/>
      <c r="K28" s="47">
        <v>9</v>
      </c>
      <c r="L28" s="20"/>
    </row>
    <row r="29" spans="1:12" ht="16.5" customHeight="1" x14ac:dyDescent="0.25">
      <c r="A29" s="14">
        <f t="shared" si="2"/>
        <v>27</v>
      </c>
      <c r="B29" s="13">
        <v>7</v>
      </c>
      <c r="C29" s="13">
        <v>3</v>
      </c>
      <c r="D29" s="15" t="s">
        <v>2</v>
      </c>
      <c r="E29" s="15" t="s">
        <v>26</v>
      </c>
      <c r="F29" s="15" t="s">
        <v>66</v>
      </c>
      <c r="G29" s="13">
        <v>274.70999999999998</v>
      </c>
      <c r="H29" s="39">
        <f t="shared" si="0"/>
        <v>225.29000000000002</v>
      </c>
      <c r="I29" s="13"/>
      <c r="J29" s="13"/>
      <c r="K29" s="13">
        <v>5</v>
      </c>
      <c r="L29" s="21"/>
    </row>
    <row r="30" spans="1:12" ht="16.5" thickBot="1" x14ac:dyDescent="0.3">
      <c r="A30" s="14">
        <f t="shared" si="2"/>
        <v>28</v>
      </c>
      <c r="B30" s="13">
        <v>6</v>
      </c>
      <c r="C30" s="13">
        <v>2</v>
      </c>
      <c r="D30" s="40" t="s">
        <v>2</v>
      </c>
      <c r="E30" s="15" t="s">
        <v>62</v>
      </c>
      <c r="F30" s="15" t="s">
        <v>67</v>
      </c>
      <c r="G30" s="13">
        <v>400.68</v>
      </c>
      <c r="H30" s="39">
        <f t="shared" si="0"/>
        <v>99.32</v>
      </c>
      <c r="I30" s="13"/>
      <c r="J30" s="13"/>
      <c r="K30" s="13">
        <v>5</v>
      </c>
      <c r="L30" s="22"/>
    </row>
    <row r="31" spans="1:12" ht="16.5" thickBot="1" x14ac:dyDescent="0.3">
      <c r="A31" s="14">
        <f t="shared" si="2"/>
        <v>29</v>
      </c>
      <c r="B31" s="13">
        <v>8</v>
      </c>
      <c r="C31" s="13">
        <v>1</v>
      </c>
      <c r="D31" s="40" t="s">
        <v>3</v>
      </c>
      <c r="E31" s="15" t="s">
        <v>68</v>
      </c>
      <c r="F31" s="15" t="s">
        <v>69</v>
      </c>
      <c r="G31" s="13">
        <v>172.47</v>
      </c>
      <c r="H31" s="39">
        <f t="shared" si="0"/>
        <v>327.52999999999997</v>
      </c>
      <c r="I31" s="13"/>
      <c r="J31" s="13"/>
      <c r="K31" s="13">
        <v>2</v>
      </c>
      <c r="L31" s="23"/>
    </row>
    <row r="32" spans="1:12" ht="15.75" x14ac:dyDescent="0.25">
      <c r="A32" s="41">
        <f t="shared" si="2"/>
        <v>30</v>
      </c>
      <c r="B32" s="39">
        <v>1</v>
      </c>
      <c r="C32" s="39">
        <v>1</v>
      </c>
      <c r="D32" s="43" t="s">
        <v>6</v>
      </c>
      <c r="E32" s="43" t="s">
        <v>70</v>
      </c>
      <c r="F32" s="43" t="s">
        <v>72</v>
      </c>
      <c r="G32" s="39">
        <v>500</v>
      </c>
      <c r="H32" s="39">
        <f t="shared" si="0"/>
        <v>0</v>
      </c>
      <c r="I32" s="39"/>
      <c r="J32" s="39"/>
      <c r="K32" s="39">
        <v>8</v>
      </c>
      <c r="L32" s="85"/>
    </row>
    <row r="33" spans="1:12" ht="15.75" x14ac:dyDescent="0.25">
      <c r="A33" s="14">
        <f t="shared" si="2"/>
        <v>31</v>
      </c>
      <c r="B33" s="13">
        <v>4</v>
      </c>
      <c r="C33" s="13">
        <v>3</v>
      </c>
      <c r="D33" s="40" t="s">
        <v>6</v>
      </c>
      <c r="E33" s="50" t="s">
        <v>73</v>
      </c>
      <c r="F33" s="51" t="s">
        <v>74</v>
      </c>
      <c r="G33" s="13">
        <v>418</v>
      </c>
      <c r="H33" s="39">
        <f t="shared" si="0"/>
        <v>82</v>
      </c>
      <c r="I33" s="13"/>
      <c r="J33" s="13"/>
      <c r="K33" s="13">
        <v>7</v>
      </c>
      <c r="L33" s="86"/>
    </row>
    <row r="34" spans="1:12" ht="15.75" x14ac:dyDescent="0.25">
      <c r="A34" s="35">
        <f t="shared" si="2"/>
        <v>32</v>
      </c>
      <c r="B34" s="36">
        <v>2</v>
      </c>
      <c r="C34" s="36">
        <v>2</v>
      </c>
      <c r="D34" s="38" t="s">
        <v>102</v>
      </c>
      <c r="E34" s="38" t="s">
        <v>75</v>
      </c>
      <c r="F34" s="38" t="s">
        <v>65</v>
      </c>
      <c r="G34" s="36">
        <v>481.43</v>
      </c>
      <c r="H34" s="39">
        <f t="shared" si="0"/>
        <v>18.569999999999993</v>
      </c>
      <c r="I34" s="36"/>
      <c r="J34" s="36"/>
      <c r="K34" s="36">
        <v>7</v>
      </c>
      <c r="L34" s="86"/>
    </row>
    <row r="35" spans="1:12" ht="15.75" x14ac:dyDescent="0.25">
      <c r="A35" s="14">
        <f t="shared" si="2"/>
        <v>33</v>
      </c>
      <c r="B35" s="13">
        <v>16</v>
      </c>
      <c r="C35" s="13">
        <v>4</v>
      </c>
      <c r="D35" s="15" t="s">
        <v>6</v>
      </c>
      <c r="E35" s="15" t="s">
        <v>118</v>
      </c>
      <c r="F35" s="15" t="s">
        <v>119</v>
      </c>
      <c r="G35" s="13">
        <v>71.599999999999994</v>
      </c>
      <c r="H35" s="39">
        <f t="shared" si="0"/>
        <v>428.4</v>
      </c>
      <c r="I35" s="13"/>
      <c r="J35" s="13"/>
      <c r="K35" s="13">
        <v>1</v>
      </c>
      <c r="L35" s="86"/>
    </row>
    <row r="36" spans="1:12" ht="15.75" x14ac:dyDescent="0.25">
      <c r="A36" s="14">
        <f t="shared" si="2"/>
        <v>34</v>
      </c>
      <c r="B36" s="13">
        <v>0</v>
      </c>
      <c r="C36" s="13" t="s">
        <v>104</v>
      </c>
      <c r="D36" s="15" t="s">
        <v>6</v>
      </c>
      <c r="E36" s="15" t="s">
        <v>30</v>
      </c>
      <c r="F36" s="15" t="s">
        <v>76</v>
      </c>
      <c r="G36" s="13">
        <v>0</v>
      </c>
      <c r="H36" s="39">
        <f t="shared" si="0"/>
        <v>500</v>
      </c>
      <c r="I36" s="13"/>
      <c r="J36" s="13"/>
      <c r="K36" s="13">
        <v>0</v>
      </c>
      <c r="L36" s="86"/>
    </row>
    <row r="37" spans="1:12" ht="16.5" thickBot="1" x14ac:dyDescent="0.3">
      <c r="A37" s="14">
        <f t="shared" si="2"/>
        <v>35</v>
      </c>
      <c r="B37" s="13" t="s">
        <v>104</v>
      </c>
      <c r="C37" s="13" t="s">
        <v>104</v>
      </c>
      <c r="D37" s="40" t="s">
        <v>6</v>
      </c>
      <c r="E37" s="15" t="s">
        <v>32</v>
      </c>
      <c r="F37" s="15" t="s">
        <v>67</v>
      </c>
      <c r="G37" s="13">
        <v>0</v>
      </c>
      <c r="H37" s="39">
        <f t="shared" si="0"/>
        <v>500</v>
      </c>
      <c r="I37" s="13"/>
      <c r="J37" s="13"/>
      <c r="K37" s="13">
        <v>0</v>
      </c>
      <c r="L37" s="87"/>
    </row>
    <row r="38" spans="1:12" ht="16.5" customHeight="1" x14ac:dyDescent="0.25">
      <c r="A38" s="41">
        <f t="shared" si="2"/>
        <v>36</v>
      </c>
      <c r="B38" s="39">
        <v>1</v>
      </c>
      <c r="C38" s="39">
        <v>1</v>
      </c>
      <c r="D38" s="43" t="s">
        <v>21</v>
      </c>
      <c r="E38" s="43" t="s">
        <v>77</v>
      </c>
      <c r="F38" s="43" t="s">
        <v>78</v>
      </c>
      <c r="G38" s="39">
        <v>371.84</v>
      </c>
      <c r="H38" s="39">
        <f t="shared" si="0"/>
        <v>128.16000000000003</v>
      </c>
      <c r="I38" s="39"/>
      <c r="J38" s="39"/>
      <c r="K38" s="39">
        <v>6</v>
      </c>
      <c r="L38" s="85"/>
    </row>
    <row r="39" spans="1:12" ht="16.5" thickBot="1" x14ac:dyDescent="0.3">
      <c r="A39" s="35">
        <f t="shared" si="2"/>
        <v>37</v>
      </c>
      <c r="B39" s="36">
        <v>2</v>
      </c>
      <c r="C39" s="36">
        <v>2</v>
      </c>
      <c r="D39" s="38" t="s">
        <v>21</v>
      </c>
      <c r="E39" s="38" t="s">
        <v>79</v>
      </c>
      <c r="F39" s="38" t="s">
        <v>63</v>
      </c>
      <c r="G39" s="36">
        <v>328.12</v>
      </c>
      <c r="H39" s="39">
        <f t="shared" si="0"/>
        <v>171.88</v>
      </c>
      <c r="I39" s="36"/>
      <c r="J39" s="36"/>
      <c r="K39" s="36">
        <v>4</v>
      </c>
      <c r="L39" s="86"/>
    </row>
    <row r="40" spans="1:12" ht="18" customHeight="1" x14ac:dyDescent="0.25">
      <c r="A40" s="46">
        <f t="shared" si="2"/>
        <v>38</v>
      </c>
      <c r="B40" s="47">
        <v>3</v>
      </c>
      <c r="C40" s="47">
        <v>2</v>
      </c>
      <c r="D40" s="49" t="s">
        <v>22</v>
      </c>
      <c r="E40" s="48" t="s">
        <v>80</v>
      </c>
      <c r="F40" s="48" t="s">
        <v>81</v>
      </c>
      <c r="G40" s="47">
        <v>379.48</v>
      </c>
      <c r="H40" s="47">
        <f t="shared" si="0"/>
        <v>120.51999999999998</v>
      </c>
      <c r="I40" s="47"/>
      <c r="J40" s="47"/>
      <c r="K40" s="47">
        <v>6</v>
      </c>
      <c r="L40" s="85"/>
    </row>
    <row r="41" spans="1:12" ht="18" customHeight="1" x14ac:dyDescent="0.25">
      <c r="A41" s="35">
        <f t="shared" si="2"/>
        <v>39</v>
      </c>
      <c r="B41" s="36">
        <v>2</v>
      </c>
      <c r="C41" s="36">
        <v>1</v>
      </c>
      <c r="D41" s="37" t="s">
        <v>22</v>
      </c>
      <c r="E41" s="38" t="s">
        <v>82</v>
      </c>
      <c r="F41" s="38" t="s">
        <v>83</v>
      </c>
      <c r="G41" s="36">
        <v>427.77</v>
      </c>
      <c r="H41" s="36">
        <f t="shared" si="0"/>
        <v>72.230000000000018</v>
      </c>
      <c r="I41" s="36"/>
      <c r="J41" s="36"/>
      <c r="K41" s="36">
        <v>7</v>
      </c>
      <c r="L41" s="86"/>
    </row>
    <row r="42" spans="1:12" ht="18" customHeight="1" x14ac:dyDescent="0.25">
      <c r="A42" s="14">
        <f t="shared" ref="A42:A56" si="3">SUM(A41+1)</f>
        <v>40</v>
      </c>
      <c r="B42" s="13" t="s">
        <v>104</v>
      </c>
      <c r="C42" s="13" t="s">
        <v>104</v>
      </c>
      <c r="D42" s="40" t="s">
        <v>22</v>
      </c>
      <c r="E42" s="15" t="s">
        <v>84</v>
      </c>
      <c r="F42" s="15" t="s">
        <v>67</v>
      </c>
      <c r="G42" s="13">
        <v>0</v>
      </c>
      <c r="H42" s="39">
        <f t="shared" si="0"/>
        <v>500</v>
      </c>
      <c r="I42" s="13"/>
      <c r="J42" s="13"/>
      <c r="K42" s="13">
        <v>0</v>
      </c>
      <c r="L42" s="86"/>
    </row>
    <row r="43" spans="1:12" ht="18" customHeight="1" thickBot="1" x14ac:dyDescent="0.3">
      <c r="A43" s="14">
        <f t="shared" si="3"/>
        <v>41</v>
      </c>
      <c r="B43" s="13">
        <v>5</v>
      </c>
      <c r="C43" s="13">
        <v>3</v>
      </c>
      <c r="D43" s="40" t="s">
        <v>22</v>
      </c>
      <c r="E43" s="15" t="s">
        <v>85</v>
      </c>
      <c r="F43" s="15" t="s">
        <v>86</v>
      </c>
      <c r="G43" s="13">
        <v>276.77999999999997</v>
      </c>
      <c r="H43" s="39">
        <f t="shared" si="0"/>
        <v>223.22000000000003</v>
      </c>
      <c r="I43" s="13"/>
      <c r="J43" s="13"/>
      <c r="K43" s="13">
        <v>6</v>
      </c>
      <c r="L43" s="86"/>
    </row>
    <row r="44" spans="1:12" ht="18" customHeight="1" x14ac:dyDescent="0.25">
      <c r="A44" s="46">
        <f t="shared" si="3"/>
        <v>42</v>
      </c>
      <c r="B44" s="47">
        <v>3</v>
      </c>
      <c r="C44" s="47">
        <v>1</v>
      </c>
      <c r="D44" s="49" t="s">
        <v>10</v>
      </c>
      <c r="E44" s="48" t="s">
        <v>34</v>
      </c>
      <c r="F44" s="48" t="s">
        <v>87</v>
      </c>
      <c r="G44" s="47">
        <v>329.57</v>
      </c>
      <c r="H44" s="39">
        <f t="shared" si="0"/>
        <v>170.43</v>
      </c>
      <c r="I44" s="47"/>
      <c r="J44" s="47"/>
      <c r="K44" s="47">
        <v>6</v>
      </c>
      <c r="L44" s="85"/>
    </row>
    <row r="45" spans="1:12" ht="15.75" x14ac:dyDescent="0.25">
      <c r="A45" s="14">
        <f t="shared" si="3"/>
        <v>43</v>
      </c>
      <c r="B45" s="13">
        <v>12</v>
      </c>
      <c r="C45" s="13">
        <v>3</v>
      </c>
      <c r="D45" s="15" t="s">
        <v>10</v>
      </c>
      <c r="E45" s="15" t="s">
        <v>88</v>
      </c>
      <c r="F45" s="15" t="s">
        <v>89</v>
      </c>
      <c r="G45" s="13">
        <v>41.65</v>
      </c>
      <c r="H45" s="39">
        <f t="shared" si="0"/>
        <v>458.35</v>
      </c>
      <c r="I45" s="13"/>
      <c r="J45" s="13"/>
      <c r="K45" s="13">
        <v>1</v>
      </c>
      <c r="L45" s="86"/>
    </row>
    <row r="46" spans="1:12" ht="16.5" thickBot="1" x14ac:dyDescent="0.3">
      <c r="A46" s="14">
        <f t="shared" si="3"/>
        <v>44</v>
      </c>
      <c r="B46" s="13">
        <v>4</v>
      </c>
      <c r="C46" s="13">
        <v>2</v>
      </c>
      <c r="D46" s="40" t="s">
        <v>10</v>
      </c>
      <c r="E46" s="15" t="s">
        <v>82</v>
      </c>
      <c r="F46" s="15" t="s">
        <v>90</v>
      </c>
      <c r="G46" s="13">
        <v>384.42</v>
      </c>
      <c r="H46" s="13">
        <f t="shared" si="0"/>
        <v>115.57999999999998</v>
      </c>
      <c r="I46" s="13"/>
      <c r="J46" s="13"/>
      <c r="K46" s="13">
        <v>8</v>
      </c>
      <c r="L46" s="87"/>
    </row>
    <row r="47" spans="1:12" ht="15.75" x14ac:dyDescent="0.25">
      <c r="A47" s="14">
        <f t="shared" si="3"/>
        <v>45</v>
      </c>
      <c r="B47" s="13">
        <v>14</v>
      </c>
      <c r="C47" s="13">
        <v>3</v>
      </c>
      <c r="D47" s="40" t="s">
        <v>1</v>
      </c>
      <c r="E47" s="15" t="s">
        <v>91</v>
      </c>
      <c r="F47" s="15" t="s">
        <v>92</v>
      </c>
      <c r="G47" s="13">
        <v>88.75</v>
      </c>
      <c r="H47" s="39">
        <f t="shared" si="0"/>
        <v>411.25</v>
      </c>
      <c r="I47" s="13"/>
      <c r="J47" s="13"/>
      <c r="K47" s="13">
        <v>1</v>
      </c>
      <c r="L47" s="85"/>
    </row>
    <row r="48" spans="1:12" ht="15.75" x14ac:dyDescent="0.25">
      <c r="A48" s="41">
        <f t="shared" si="3"/>
        <v>46</v>
      </c>
      <c r="B48" s="39">
        <v>1</v>
      </c>
      <c r="C48" s="39">
        <v>1</v>
      </c>
      <c r="D48" s="42" t="s">
        <v>1</v>
      </c>
      <c r="E48" s="43" t="s">
        <v>93</v>
      </c>
      <c r="F48" s="43" t="s">
        <v>94</v>
      </c>
      <c r="G48" s="39">
        <v>498.54</v>
      </c>
      <c r="H48" s="39">
        <f t="shared" si="0"/>
        <v>1.4599999999999795</v>
      </c>
      <c r="I48" s="39"/>
      <c r="J48" s="39"/>
      <c r="K48" s="39">
        <v>7</v>
      </c>
      <c r="L48" s="86"/>
    </row>
    <row r="49" spans="1:12" ht="16.5" thickBot="1" x14ac:dyDescent="0.3">
      <c r="A49" s="35">
        <f t="shared" si="3"/>
        <v>47</v>
      </c>
      <c r="B49" s="36">
        <v>2</v>
      </c>
      <c r="C49" s="36">
        <v>2</v>
      </c>
      <c r="D49" s="37" t="s">
        <v>1</v>
      </c>
      <c r="E49" s="38" t="s">
        <v>38</v>
      </c>
      <c r="F49" s="38" t="s">
        <v>94</v>
      </c>
      <c r="G49" s="36">
        <v>452.71</v>
      </c>
      <c r="H49" s="36">
        <f t="shared" si="0"/>
        <v>47.29000000000002</v>
      </c>
      <c r="I49" s="36"/>
      <c r="J49" s="36"/>
      <c r="K49" s="36">
        <v>8</v>
      </c>
      <c r="L49" s="87"/>
    </row>
    <row r="50" spans="1:12" ht="16.5" thickBot="1" x14ac:dyDescent="0.3">
      <c r="A50" s="46">
        <f t="shared" si="3"/>
        <v>48</v>
      </c>
      <c r="B50" s="47">
        <v>3</v>
      </c>
      <c r="C50" s="47">
        <v>1</v>
      </c>
      <c r="D50" s="49" t="s">
        <v>5</v>
      </c>
      <c r="E50" s="48" t="s">
        <v>95</v>
      </c>
      <c r="F50" s="48" t="s">
        <v>78</v>
      </c>
      <c r="G50" s="47">
        <v>425.91</v>
      </c>
      <c r="H50" s="47">
        <f t="shared" si="0"/>
        <v>74.089999999999975</v>
      </c>
      <c r="I50" s="47"/>
      <c r="J50" s="47"/>
      <c r="K50" s="47">
        <v>8</v>
      </c>
      <c r="L50" s="23"/>
    </row>
    <row r="51" spans="1:12" ht="15.75" customHeight="1" x14ac:dyDescent="0.25">
      <c r="A51" s="14">
        <f t="shared" si="3"/>
        <v>49</v>
      </c>
      <c r="B51" s="13">
        <v>8</v>
      </c>
      <c r="C51" s="13">
        <v>1</v>
      </c>
      <c r="D51" s="40" t="s">
        <v>7</v>
      </c>
      <c r="E51" s="15" t="s">
        <v>96</v>
      </c>
      <c r="F51" s="15" t="s">
        <v>97</v>
      </c>
      <c r="G51" s="13">
        <v>86.07</v>
      </c>
      <c r="H51" s="39">
        <f t="shared" si="0"/>
        <v>413.93</v>
      </c>
      <c r="I51" s="13"/>
      <c r="J51" s="13"/>
      <c r="K51" s="13">
        <v>1</v>
      </c>
      <c r="L51" s="85"/>
    </row>
    <row r="52" spans="1:12" ht="18.75" customHeight="1" thickBot="1" x14ac:dyDescent="0.3">
      <c r="A52" s="14">
        <f t="shared" si="3"/>
        <v>50</v>
      </c>
      <c r="B52" s="13" t="s">
        <v>104</v>
      </c>
      <c r="C52" s="13" t="s">
        <v>104</v>
      </c>
      <c r="D52" s="15" t="s">
        <v>7</v>
      </c>
      <c r="E52" s="15" t="s">
        <v>64</v>
      </c>
      <c r="F52" s="15" t="s">
        <v>76</v>
      </c>
      <c r="G52" s="13">
        <v>0</v>
      </c>
      <c r="H52" s="39">
        <f t="shared" si="0"/>
        <v>500</v>
      </c>
      <c r="I52" s="13"/>
      <c r="J52" s="52"/>
      <c r="K52" s="13">
        <v>0</v>
      </c>
      <c r="L52" s="87"/>
    </row>
    <row r="53" spans="1:12" ht="16.5" thickBot="1" x14ac:dyDescent="0.3">
      <c r="A53" s="94">
        <f t="shared" si="3"/>
        <v>51</v>
      </c>
      <c r="B53" s="95">
        <v>2</v>
      </c>
      <c r="C53" s="95">
        <v>1</v>
      </c>
      <c r="D53" s="96" t="s">
        <v>103</v>
      </c>
      <c r="E53" s="96" t="s">
        <v>98</v>
      </c>
      <c r="F53" s="96" t="s">
        <v>61</v>
      </c>
      <c r="G53" s="95">
        <v>400</v>
      </c>
      <c r="H53" s="95">
        <f t="shared" si="0"/>
        <v>100</v>
      </c>
      <c r="I53" s="95"/>
      <c r="J53" s="95"/>
      <c r="K53" s="95">
        <v>4</v>
      </c>
      <c r="L53" s="24"/>
    </row>
    <row r="54" spans="1:12" ht="15.75" x14ac:dyDescent="0.25">
      <c r="A54" s="41">
        <f t="shared" si="3"/>
        <v>52</v>
      </c>
      <c r="B54" s="39">
        <v>1</v>
      </c>
      <c r="C54" s="39">
        <v>1</v>
      </c>
      <c r="D54" s="42" t="s">
        <v>8</v>
      </c>
      <c r="E54" s="43" t="s">
        <v>43</v>
      </c>
      <c r="F54" s="43" t="s">
        <v>94</v>
      </c>
      <c r="G54" s="39">
        <v>500</v>
      </c>
      <c r="H54" s="39">
        <f t="shared" si="0"/>
        <v>0</v>
      </c>
      <c r="I54" s="39"/>
      <c r="J54" s="39"/>
      <c r="K54" s="39">
        <v>8</v>
      </c>
      <c r="L54" s="25"/>
    </row>
    <row r="55" spans="1:12" ht="16.5" thickBot="1" x14ac:dyDescent="0.3">
      <c r="A55" s="14">
        <f t="shared" si="3"/>
        <v>53</v>
      </c>
      <c r="B55" s="13">
        <v>4</v>
      </c>
      <c r="C55" s="13">
        <v>2</v>
      </c>
      <c r="D55" s="40" t="s">
        <v>8</v>
      </c>
      <c r="E55" s="15" t="s">
        <v>58</v>
      </c>
      <c r="F55" s="15" t="s">
        <v>86</v>
      </c>
      <c r="G55" s="13">
        <v>343.74</v>
      </c>
      <c r="H55" s="13">
        <f t="shared" si="0"/>
        <v>156.26</v>
      </c>
      <c r="I55" s="13"/>
      <c r="J55" s="13"/>
      <c r="K55" s="13">
        <v>4</v>
      </c>
      <c r="L55" s="26"/>
    </row>
    <row r="56" spans="1:12" ht="16.5" thickBot="1" x14ac:dyDescent="0.3">
      <c r="A56" s="41">
        <f t="shared" si="3"/>
        <v>54</v>
      </c>
      <c r="B56" s="39">
        <v>1</v>
      </c>
      <c r="C56" s="39">
        <v>1</v>
      </c>
      <c r="D56" s="43" t="s">
        <v>18</v>
      </c>
      <c r="E56" s="43" t="s">
        <v>95</v>
      </c>
      <c r="F56" s="43" t="s">
        <v>99</v>
      </c>
      <c r="G56" s="39">
        <v>500</v>
      </c>
      <c r="H56" s="39">
        <f t="shared" si="0"/>
        <v>0</v>
      </c>
      <c r="I56" s="13"/>
      <c r="J56" s="39"/>
      <c r="K56" s="39">
        <v>8</v>
      </c>
      <c r="L56" s="27"/>
    </row>
    <row r="57" spans="1:12" ht="18" x14ac:dyDescent="0.25">
      <c r="A57" s="56" t="s">
        <v>105</v>
      </c>
      <c r="B57" s="57"/>
      <c r="C57" s="57"/>
      <c r="D57" s="57"/>
      <c r="E57" s="57"/>
      <c r="F57" s="57"/>
      <c r="G57" s="57"/>
      <c r="H57" s="57"/>
      <c r="I57" s="57"/>
      <c r="J57" s="57"/>
      <c r="K57" s="58"/>
      <c r="L57" s="59"/>
    </row>
    <row r="58" spans="1:12" ht="18" x14ac:dyDescent="0.25">
      <c r="A58" s="76" t="s">
        <v>120</v>
      </c>
      <c r="B58" s="77"/>
      <c r="C58" s="77"/>
      <c r="D58" s="77"/>
      <c r="E58" s="77"/>
      <c r="F58" s="77"/>
      <c r="G58" s="77"/>
      <c r="H58" s="77"/>
      <c r="I58" s="77"/>
      <c r="J58" s="77"/>
      <c r="K58" s="78"/>
      <c r="L58" s="79"/>
    </row>
    <row r="59" spans="1:12" ht="18" x14ac:dyDescent="0.25">
      <c r="A59" s="67" t="s">
        <v>121</v>
      </c>
      <c r="B59" s="68"/>
      <c r="C59" s="68"/>
      <c r="D59" s="68"/>
      <c r="E59" s="68"/>
      <c r="F59" s="68"/>
      <c r="G59" s="68"/>
      <c r="H59" s="68"/>
      <c r="I59" s="68"/>
      <c r="J59" s="68"/>
      <c r="K59" s="69"/>
      <c r="L59" s="70"/>
    </row>
    <row r="60" spans="1:12" ht="18" x14ac:dyDescent="0.25">
      <c r="A60" s="71" t="s">
        <v>116</v>
      </c>
      <c r="B60" s="72"/>
      <c r="C60" s="72"/>
      <c r="D60" s="72"/>
      <c r="E60" s="72"/>
      <c r="F60" s="72"/>
      <c r="G60" s="72"/>
      <c r="H60" s="72"/>
      <c r="I60" s="72"/>
      <c r="J60" s="72"/>
      <c r="K60" s="73"/>
      <c r="L60" s="74"/>
    </row>
    <row r="61" spans="1:12" ht="11.25" customHeight="1" thickBot="1" x14ac:dyDescent="0.3">
      <c r="A61" s="7"/>
      <c r="B61" s="6"/>
      <c r="C61" s="4"/>
      <c r="D61" s="4"/>
      <c r="E61" s="4"/>
      <c r="F61" s="4"/>
      <c r="G61" s="5"/>
      <c r="H61" s="10"/>
      <c r="I61" s="10"/>
      <c r="J61" s="8"/>
      <c r="K61" s="8"/>
      <c r="L61" s="9"/>
    </row>
    <row r="62" spans="1:12" ht="20.25" customHeight="1" thickBot="1" x14ac:dyDescent="0.35">
      <c r="A62" s="64" t="s">
        <v>25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6"/>
    </row>
    <row r="63" spans="1:12" ht="77.25" customHeight="1" thickBot="1" x14ac:dyDescent="0.3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1:12" ht="18.75" thickBot="1" x14ac:dyDescent="0.3">
      <c r="A64" s="60" t="s">
        <v>117</v>
      </c>
      <c r="B64" s="60"/>
      <c r="C64" s="60"/>
      <c r="D64" s="60"/>
      <c r="E64" s="11"/>
      <c r="F64" s="2"/>
      <c r="G64" s="2"/>
      <c r="H64" s="2"/>
      <c r="I64" s="2"/>
      <c r="J64" s="60" t="s">
        <v>23</v>
      </c>
      <c r="K64" s="60"/>
      <c r="L64" s="60"/>
    </row>
    <row r="65" spans="1:12" ht="18" customHeight="1" thickBot="1" x14ac:dyDescent="0.3">
      <c r="A65" s="61" t="s">
        <v>24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3"/>
    </row>
    <row r="66" spans="1:12" ht="18" x14ac:dyDescent="0.25">
      <c r="B66" s="2"/>
      <c r="C66" s="2"/>
      <c r="D66" s="2"/>
      <c r="E66" s="2"/>
      <c r="F66" s="2"/>
      <c r="G66" s="2"/>
      <c r="H66" s="2"/>
      <c r="I66" s="2"/>
      <c r="J66" s="1"/>
      <c r="K66" s="1"/>
    </row>
    <row r="67" spans="1:12" ht="18" x14ac:dyDescent="0.25">
      <c r="B67" s="2"/>
      <c r="C67" s="2"/>
      <c r="D67" s="2"/>
      <c r="E67" s="2"/>
      <c r="F67" s="2"/>
      <c r="G67" s="2"/>
      <c r="H67" s="2"/>
      <c r="I67" s="2"/>
      <c r="J67" s="1"/>
      <c r="K67" s="1"/>
    </row>
    <row r="68" spans="1:12" ht="18" x14ac:dyDescent="0.25">
      <c r="B68" s="2"/>
      <c r="C68" s="2"/>
      <c r="D68" s="2"/>
      <c r="E68" s="2"/>
      <c r="F68" s="2"/>
      <c r="G68" s="2"/>
      <c r="H68" s="2"/>
      <c r="I68" s="2"/>
      <c r="J68" s="1"/>
      <c r="K68" s="1"/>
    </row>
    <row r="69" spans="1:12" ht="18" x14ac:dyDescent="0.25">
      <c r="B69" s="2"/>
      <c r="C69" s="2"/>
      <c r="D69" s="2"/>
      <c r="E69" s="2"/>
      <c r="F69" s="2"/>
      <c r="G69" s="2"/>
      <c r="H69" s="2"/>
      <c r="I69" s="2"/>
      <c r="J69" s="1"/>
      <c r="K69" s="1"/>
    </row>
    <row r="70" spans="1:12" ht="18" x14ac:dyDescent="0.25">
      <c r="B70" s="3"/>
      <c r="C70" s="3"/>
      <c r="D70" s="3"/>
      <c r="E70" s="3"/>
      <c r="F70" s="3"/>
      <c r="G70" s="3"/>
      <c r="H70" s="3"/>
      <c r="I70" s="3"/>
    </row>
    <row r="71" spans="1:12" ht="18" x14ac:dyDescent="0.25">
      <c r="B71" s="3"/>
      <c r="C71" s="3"/>
      <c r="D71" s="3"/>
      <c r="E71" s="3"/>
      <c r="F71" s="3"/>
      <c r="G71" s="3"/>
      <c r="H71" s="3"/>
      <c r="I71" s="3"/>
    </row>
  </sheetData>
  <mergeCells count="21">
    <mergeCell ref="L13:L16"/>
    <mergeCell ref="L17:L21"/>
    <mergeCell ref="L44:L46"/>
    <mergeCell ref="L47:L49"/>
    <mergeCell ref="L51:L52"/>
    <mergeCell ref="A1:L1"/>
    <mergeCell ref="A57:L57"/>
    <mergeCell ref="A64:D64"/>
    <mergeCell ref="J64:L64"/>
    <mergeCell ref="A65:L65"/>
    <mergeCell ref="A62:L62"/>
    <mergeCell ref="A59:L59"/>
    <mergeCell ref="A60:L60"/>
    <mergeCell ref="A63:L63"/>
    <mergeCell ref="A58:L58"/>
    <mergeCell ref="E2:F2"/>
    <mergeCell ref="L24:L27"/>
    <mergeCell ref="L32:L37"/>
    <mergeCell ref="L38:L39"/>
    <mergeCell ref="L40:L43"/>
    <mergeCell ref="L4:L11"/>
  </mergeCells>
  <pageMargins left="0.7" right="0.7" top="0.75" bottom="0.75" header="0.3" footer="0.3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појединци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test</cp:lastModifiedBy>
  <dcterms:created xsi:type="dcterms:W3CDTF">2019-05-27T18:48:13Z</dcterms:created>
  <dcterms:modified xsi:type="dcterms:W3CDTF">2023-12-12T16:36:17Z</dcterms:modified>
</cp:coreProperties>
</file>